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45" windowWidth="15135" windowHeight="8130" activeTab="1"/>
  </bookViews>
  <sheets>
    <sheet name="1 неделя" sheetId="1" r:id="rId1"/>
    <sheet name="2 неделя" sheetId="2" r:id="rId2"/>
  </sheets>
  <calcPr calcId="152511"/>
</workbook>
</file>

<file path=xl/calcChain.xml><?xml version="1.0" encoding="utf-8"?>
<calcChain xmlns="http://schemas.openxmlformats.org/spreadsheetml/2006/main">
  <c r="D136" i="1" l="1"/>
  <c r="D137" i="1"/>
  <c r="D138" i="1"/>
  <c r="D139" i="1"/>
  <c r="D140" i="1"/>
  <c r="D145" i="1"/>
  <c r="D144" i="1"/>
  <c r="D143" i="1"/>
  <c r="D86" i="1"/>
  <c r="D87" i="1"/>
  <c r="D110" i="2"/>
  <c r="D130" i="2"/>
  <c r="D127" i="2"/>
  <c r="D21" i="2"/>
  <c r="D101" i="2" l="1"/>
  <c r="D49" i="2"/>
  <c r="D50" i="2"/>
  <c r="D122" i="2"/>
  <c r="D113" i="2"/>
  <c r="D83" i="2"/>
  <c r="D82" i="2"/>
  <c r="D81" i="2"/>
  <c r="D77" i="2"/>
  <c r="D78" i="2"/>
  <c r="D55" i="2"/>
  <c r="D133" i="1" l="1"/>
  <c r="D97" i="1"/>
  <c r="D83" i="1" l="1"/>
  <c r="D8" i="1"/>
  <c r="D9" i="1"/>
  <c r="D10" i="1"/>
  <c r="D50" i="1"/>
  <c r="D51" i="1"/>
  <c r="D52" i="1"/>
  <c r="D53" i="1"/>
  <c r="D132" i="1" l="1"/>
  <c r="D135" i="1"/>
  <c r="D141" i="1"/>
  <c r="D147" i="1"/>
  <c r="D148" i="1"/>
  <c r="D149" i="1"/>
  <c r="D150" i="1"/>
  <c r="D151" i="1"/>
  <c r="D130" i="1"/>
  <c r="D107" i="1"/>
  <c r="D109" i="1"/>
  <c r="D110" i="1"/>
  <c r="D111" i="1"/>
  <c r="D112" i="1"/>
  <c r="D113" i="1"/>
  <c r="D114" i="1"/>
  <c r="D115" i="1"/>
  <c r="D117" i="1"/>
  <c r="D118" i="1"/>
  <c r="D119" i="1"/>
  <c r="D121" i="1"/>
  <c r="D122" i="1"/>
  <c r="D123" i="1"/>
  <c r="D124" i="1"/>
  <c r="D125" i="1"/>
  <c r="D126" i="1"/>
  <c r="D105" i="1"/>
  <c r="D78" i="1"/>
  <c r="D79" i="1"/>
  <c r="D80" i="1"/>
  <c r="D82" i="1"/>
  <c r="D84" i="1"/>
  <c r="D85" i="1"/>
  <c r="D88" i="1"/>
  <c r="D89" i="1"/>
  <c r="D91" i="1"/>
  <c r="D92" i="1"/>
  <c r="D93" i="1"/>
  <c r="D94" i="1"/>
  <c r="D96" i="1"/>
  <c r="D98" i="1"/>
  <c r="D99" i="1"/>
  <c r="D100" i="1"/>
  <c r="D101" i="1"/>
  <c r="D76" i="1"/>
  <c r="D54" i="1"/>
  <c r="D56" i="1"/>
  <c r="D57" i="1"/>
  <c r="D58" i="1"/>
  <c r="D59" i="1"/>
  <c r="D60" i="1"/>
  <c r="D61" i="1"/>
  <c r="D62" i="1"/>
  <c r="D64" i="1"/>
  <c r="D65" i="1"/>
  <c r="D66" i="1"/>
  <c r="D68" i="1"/>
  <c r="D69" i="1"/>
  <c r="D70" i="1"/>
  <c r="D71" i="1"/>
  <c r="D72" i="1"/>
  <c r="D49" i="1"/>
  <c r="D29" i="1"/>
  <c r="D31" i="1"/>
  <c r="D32" i="1"/>
  <c r="D33" i="1"/>
  <c r="D34" i="1"/>
  <c r="D35" i="1"/>
  <c r="D36" i="1"/>
  <c r="D37" i="1"/>
  <c r="D38" i="1"/>
  <c r="D40" i="1"/>
  <c r="D41" i="1"/>
  <c r="D42" i="1"/>
  <c r="D44" i="1"/>
  <c r="D45" i="1"/>
  <c r="D27" i="1"/>
  <c r="D6" i="1"/>
  <c r="D7" i="1"/>
  <c r="D11" i="1"/>
  <c r="D12" i="1"/>
  <c r="D14" i="1"/>
  <c r="D15" i="1"/>
  <c r="D16" i="1"/>
  <c r="D18" i="1"/>
  <c r="D19" i="1"/>
  <c r="D20" i="1"/>
  <c r="D22" i="1"/>
  <c r="D23" i="1"/>
  <c r="D4" i="1"/>
  <c r="D124" i="2"/>
  <c r="D125" i="2"/>
  <c r="D126" i="2"/>
  <c r="D128" i="2"/>
  <c r="D129" i="2"/>
  <c r="D132" i="2"/>
  <c r="D133" i="2"/>
  <c r="D134" i="2"/>
  <c r="D136" i="2"/>
  <c r="D137" i="2"/>
  <c r="D138" i="2"/>
  <c r="D139" i="2"/>
  <c r="D140" i="2"/>
  <c r="D121" i="2"/>
  <c r="D102" i="2"/>
  <c r="D104" i="2"/>
  <c r="D105" i="2"/>
  <c r="D106" i="2"/>
  <c r="D107" i="2"/>
  <c r="D108" i="2"/>
  <c r="D109" i="2"/>
  <c r="D112" i="2"/>
  <c r="D114" i="2"/>
  <c r="D115" i="2"/>
  <c r="D116" i="2"/>
  <c r="D117" i="2"/>
  <c r="D99" i="2"/>
  <c r="D88" i="2"/>
  <c r="D80" i="2"/>
  <c r="D86" i="2"/>
  <c r="D87" i="2"/>
  <c r="D90" i="2"/>
  <c r="D91" i="2"/>
  <c r="D92" i="2"/>
  <c r="D93" i="2"/>
  <c r="D94" i="2"/>
  <c r="D95" i="2"/>
  <c r="D76" i="2"/>
  <c r="D66" i="2"/>
  <c r="D36" i="2"/>
  <c r="D48" i="2"/>
  <c r="D51" i="2"/>
  <c r="D52" i="2"/>
  <c r="D54" i="2"/>
  <c r="D56" i="2"/>
  <c r="D57" i="2"/>
  <c r="D58" i="2"/>
  <c r="D59" i="2"/>
  <c r="D60" i="2"/>
  <c r="D61" i="2"/>
  <c r="D63" i="2"/>
  <c r="D64" i="2"/>
  <c r="D65" i="2"/>
  <c r="D68" i="2"/>
  <c r="D69" i="2"/>
  <c r="D70" i="2"/>
  <c r="D71" i="2"/>
  <c r="D72" i="2"/>
  <c r="D47" i="2"/>
  <c r="D30" i="2"/>
  <c r="D31" i="2"/>
  <c r="D32" i="2"/>
  <c r="D33" i="2"/>
  <c r="D34" i="2"/>
  <c r="D35" i="2"/>
  <c r="D38" i="2"/>
  <c r="D39" i="2"/>
  <c r="D40" i="2"/>
  <c r="D41" i="2"/>
  <c r="D42" i="2"/>
  <c r="D43" i="2"/>
  <c r="D28" i="2"/>
  <c r="D141" i="2" l="1"/>
  <c r="D118" i="2"/>
  <c r="D127" i="1"/>
  <c r="D152" i="1"/>
  <c r="D102" i="1"/>
  <c r="D73" i="1"/>
  <c r="D46" i="1"/>
  <c r="D24" i="1"/>
  <c r="D96" i="2"/>
  <c r="D73" i="2"/>
  <c r="D44" i="2"/>
  <c r="D17" i="2" l="1"/>
  <c r="D5" i="2" l="1"/>
  <c r="D6" i="2"/>
  <c r="D8" i="2"/>
  <c r="D9" i="2"/>
  <c r="D10" i="2"/>
  <c r="D11" i="2"/>
  <c r="D12" i="2"/>
  <c r="D13" i="2"/>
  <c r="D14" i="2"/>
  <c r="D15" i="2"/>
  <c r="D16" i="2"/>
  <c r="D19" i="2"/>
  <c r="D20" i="2"/>
  <c r="D22" i="2"/>
  <c r="D23" i="2"/>
  <c r="D24" i="2"/>
  <c r="D4" i="2"/>
  <c r="D25" i="2" l="1"/>
  <c r="D142" i="2" s="1"/>
</calcChain>
</file>

<file path=xl/sharedStrings.xml><?xml version="1.0" encoding="utf-8"?>
<sst xmlns="http://schemas.openxmlformats.org/spreadsheetml/2006/main" count="315" uniqueCount="107">
  <si>
    <t>Понедельник</t>
  </si>
  <si>
    <t>Выход, гр</t>
  </si>
  <si>
    <t>Сахар</t>
  </si>
  <si>
    <t>Морковь</t>
  </si>
  <si>
    <t>Масло растительное</t>
  </si>
  <si>
    <t>Вода</t>
  </si>
  <si>
    <t>Говядина (котлетное мясо)</t>
  </si>
  <si>
    <t>Молоко</t>
  </si>
  <si>
    <t>Соль</t>
  </si>
  <si>
    <t>Каша вязска гречневая</t>
  </si>
  <si>
    <t>Рагу из птицы</t>
  </si>
  <si>
    <t>Масло ратистельное</t>
  </si>
  <si>
    <t>Картофель</t>
  </si>
  <si>
    <t>Лук репчатый</t>
  </si>
  <si>
    <t>Мука пшеничная</t>
  </si>
  <si>
    <t>Гречка</t>
  </si>
  <si>
    <t>Масло сливочное</t>
  </si>
  <si>
    <t>Хлеб пшеничный</t>
  </si>
  <si>
    <t>Хлеб ржано-пшеничный</t>
  </si>
  <si>
    <t>Вторник</t>
  </si>
  <si>
    <t>Какао с молоком</t>
  </si>
  <si>
    <t>Среда</t>
  </si>
  <si>
    <t>Свекла</t>
  </si>
  <si>
    <t>Яблоки</t>
  </si>
  <si>
    <t>50/50</t>
  </si>
  <si>
    <t>Сухари</t>
  </si>
  <si>
    <t>Пюре картофельное</t>
  </si>
  <si>
    <t>Чай с сахаром</t>
  </si>
  <si>
    <t>200/15</t>
  </si>
  <si>
    <t>Чай с лимоном</t>
  </si>
  <si>
    <t>Лимон</t>
  </si>
  <si>
    <t>Макаронные изделия отварные с маслом</t>
  </si>
  <si>
    <t>200/15/7</t>
  </si>
  <si>
    <t>Макаронные изделия</t>
  </si>
  <si>
    <t>150/5</t>
  </si>
  <si>
    <t>Четверг</t>
  </si>
  <si>
    <t>Пятница</t>
  </si>
  <si>
    <t>Суббота</t>
  </si>
  <si>
    <t xml:space="preserve">Хлеб пшенинчый </t>
  </si>
  <si>
    <t>Рис отварной</t>
  </si>
  <si>
    <t>Рис</t>
  </si>
  <si>
    <t>Кофейный напиток с молоком</t>
  </si>
  <si>
    <t>Кофейный напиток</t>
  </si>
  <si>
    <t>Сметана</t>
  </si>
  <si>
    <t>Вода или отвар</t>
  </si>
  <si>
    <t>Каша рассыпчатая (гречневая)</t>
  </si>
  <si>
    <t>Плов из птицы</t>
  </si>
  <si>
    <t>50/150</t>
  </si>
  <si>
    <t>Биточки рыбные</t>
  </si>
  <si>
    <t>Птица тушеная в соусе</t>
  </si>
  <si>
    <t>Сухари панировочные</t>
  </si>
  <si>
    <t>Лук репчатый очищенный</t>
  </si>
  <si>
    <t xml:space="preserve">Масло растительное  </t>
  </si>
  <si>
    <t>Яйцо 1 кат., шт</t>
  </si>
  <si>
    <t xml:space="preserve">Молоко </t>
  </si>
  <si>
    <t>Чай</t>
  </si>
  <si>
    <t>Цена, 1 кг</t>
  </si>
  <si>
    <t>Цена в блюде</t>
  </si>
  <si>
    <t>Стоимость понедельник</t>
  </si>
  <si>
    <t>Стоимость вторник</t>
  </si>
  <si>
    <t>Стоимость среда</t>
  </si>
  <si>
    <t>Стоимость четверг</t>
  </si>
  <si>
    <t>Стоимость пятница</t>
  </si>
  <si>
    <t>Стоимость суббота</t>
  </si>
  <si>
    <t>1 неделя</t>
  </si>
  <si>
    <t>2 неделя</t>
  </si>
  <si>
    <t>Итого за 2 недели</t>
  </si>
  <si>
    <t>Помидоры свежие</t>
  </si>
  <si>
    <t>Помидоры</t>
  </si>
  <si>
    <t>Котлеты</t>
  </si>
  <si>
    <t>Какао порошок</t>
  </si>
  <si>
    <t>Фрукты (яблоки)</t>
  </si>
  <si>
    <t>Огурцы свежие (порциями)</t>
  </si>
  <si>
    <t>Огурцы свежие</t>
  </si>
  <si>
    <t>Грудки куриные</t>
  </si>
  <si>
    <t xml:space="preserve">Картофель свежий </t>
  </si>
  <si>
    <t>Томатная паста</t>
  </si>
  <si>
    <t>Лавровый лист</t>
  </si>
  <si>
    <t>Морковь свежая</t>
  </si>
  <si>
    <t>Салат из белокачанной капусты</t>
  </si>
  <si>
    <t>Капуста свежая</t>
  </si>
  <si>
    <t>Сахарный песок</t>
  </si>
  <si>
    <t>Лимонная кислота</t>
  </si>
  <si>
    <t>Гуляш из говядины</t>
  </si>
  <si>
    <t>Говядина (лопаточный отруб)</t>
  </si>
  <si>
    <t xml:space="preserve">Макаронные изделия отварные </t>
  </si>
  <si>
    <t>Фрукты (груши)</t>
  </si>
  <si>
    <t>Груши</t>
  </si>
  <si>
    <t>Салат из моркови</t>
  </si>
  <si>
    <t>Котлеты рыбные</t>
  </si>
  <si>
    <t>Яйцо 1 кат.</t>
  </si>
  <si>
    <t xml:space="preserve">Помидоры свежие </t>
  </si>
  <si>
    <t>Котлеты рубленные из птицы</t>
  </si>
  <si>
    <t>Фрукты (мандарин)</t>
  </si>
  <si>
    <t>Мандарин</t>
  </si>
  <si>
    <t>Салат из свежих огурцов с маслом</t>
  </si>
  <si>
    <t>Фрукты (мандарины)</t>
  </si>
  <si>
    <t>Говядина тушеная</t>
  </si>
  <si>
    <t>Фрукты (бананы)</t>
  </si>
  <si>
    <t>Бананы</t>
  </si>
  <si>
    <t>Свекла отварная дольками с маслом</t>
  </si>
  <si>
    <t>Запеканта картофельная с мясом</t>
  </si>
  <si>
    <t>Филе минтая</t>
  </si>
  <si>
    <t>Грудка куриная</t>
  </si>
  <si>
    <t>Лук</t>
  </si>
  <si>
    <t>60/30</t>
  </si>
  <si>
    <t>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</si>
</sst>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0" fillId="0" borderId="0" xfId="0" applyFill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2" xfId="0" applyFont="1" applyBorder="1"/>
    <xf numFmtId="0" fontId="1" fillId="3" borderId="2" xfId="0" applyFont="1" applyFill="1" applyBorder="1"/>
    <xf numFmtId="0" fontId="1" fillId="4" borderId="2" xfId="0" applyFont="1" applyFill="1" applyBorder="1"/>
    <xf numFmtId="0" fontId="2" fillId="0" borderId="2" xfId="1" applyNumberFormat="1" applyFont="1" applyFill="1" applyBorder="1" applyAlignment="1">
      <alignment wrapText="1"/>
    </xf>
    <xf numFmtId="1" fontId="1" fillId="0" borderId="2" xfId="0" applyNumberFormat="1" applyFont="1" applyFill="1" applyBorder="1" applyAlignment="1">
      <alignment horizontal="right" wrapText="1"/>
    </xf>
    <xf numFmtId="0" fontId="1" fillId="5" borderId="1" xfId="0" applyFont="1" applyFill="1" applyBorder="1"/>
    <xf numFmtId="0" fontId="4" fillId="5" borderId="1" xfId="0" applyFont="1" applyFill="1" applyBorder="1"/>
    <xf numFmtId="0" fontId="4" fillId="0" borderId="0" xfId="0" applyFont="1"/>
    <xf numFmtId="2" fontId="1" fillId="0" borderId="1" xfId="0" applyNumberFormat="1" applyFont="1" applyFill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2" fillId="0" borderId="1" xfId="1" applyNumberFormat="1" applyFont="1" applyFill="1" applyBorder="1" applyAlignment="1">
      <alignment wrapText="1"/>
    </xf>
    <xf numFmtId="0" fontId="0" fillId="0" borderId="0" xfId="0" applyNumberFormat="1" applyAlignment="1">
      <alignment horizontal="right"/>
    </xf>
    <xf numFmtId="2" fontId="1" fillId="0" borderId="0" xfId="0" applyNumberFormat="1" applyFo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topLeftCell="A49" workbookViewId="0">
      <selection activeCell="F8" sqref="F8"/>
    </sheetView>
  </sheetViews>
  <sheetFormatPr defaultRowHeight="15.75" x14ac:dyDescent="0.25"/>
  <cols>
    <col min="1" max="1" width="40.140625" style="1" customWidth="1"/>
    <col min="2" max="2" width="11.7109375" style="1" customWidth="1"/>
    <col min="3" max="11" width="9.140625" style="1"/>
  </cols>
  <sheetData>
    <row r="1" spans="1:13" ht="31.5" x14ac:dyDescent="0.25">
      <c r="A1" s="2" t="s">
        <v>64</v>
      </c>
      <c r="B1" s="2" t="s">
        <v>1</v>
      </c>
      <c r="C1" s="11" t="s">
        <v>56</v>
      </c>
      <c r="D1" s="11" t="s">
        <v>57</v>
      </c>
    </row>
    <row r="2" spans="1:13" x14ac:dyDescent="0.25">
      <c r="A2" s="3" t="s">
        <v>0</v>
      </c>
      <c r="B2" s="15"/>
      <c r="C2" s="3"/>
      <c r="D2" s="3"/>
    </row>
    <row r="3" spans="1:13" x14ac:dyDescent="0.25">
      <c r="A3" s="4" t="s">
        <v>67</v>
      </c>
      <c r="B3" s="16">
        <v>60</v>
      </c>
      <c r="C3" s="4"/>
      <c r="D3" s="4"/>
    </row>
    <row r="4" spans="1:13" x14ac:dyDescent="0.25">
      <c r="A4" s="2" t="s">
        <v>68</v>
      </c>
      <c r="B4" s="17">
        <v>61.6</v>
      </c>
      <c r="C4" s="2">
        <v>100</v>
      </c>
      <c r="D4" s="2">
        <f>C4/1000*B4</f>
        <v>6.16</v>
      </c>
    </row>
    <row r="5" spans="1:13" x14ac:dyDescent="0.25">
      <c r="A5" s="4" t="s">
        <v>69</v>
      </c>
      <c r="B5" s="16">
        <v>80</v>
      </c>
      <c r="C5" s="4"/>
      <c r="D5" s="4"/>
    </row>
    <row r="6" spans="1:13" x14ac:dyDescent="0.25">
      <c r="A6" s="2" t="s">
        <v>6</v>
      </c>
      <c r="B6" s="17">
        <v>72</v>
      </c>
      <c r="C6" s="2">
        <v>440</v>
      </c>
      <c r="D6" s="2">
        <f t="shared" ref="D6:D23" si="0">C6/1000*B6</f>
        <v>31.68</v>
      </c>
      <c r="M6" s="29"/>
    </row>
    <row r="7" spans="1:13" x14ac:dyDescent="0.25">
      <c r="A7" s="2" t="s">
        <v>38</v>
      </c>
      <c r="B7" s="17">
        <v>9</v>
      </c>
      <c r="C7" s="2">
        <v>60</v>
      </c>
      <c r="D7" s="2">
        <f t="shared" si="0"/>
        <v>0.54</v>
      </c>
    </row>
    <row r="8" spans="1:13" x14ac:dyDescent="0.25">
      <c r="A8" s="2" t="s">
        <v>7</v>
      </c>
      <c r="B8" s="17">
        <v>12</v>
      </c>
      <c r="C8" s="2">
        <v>62</v>
      </c>
      <c r="D8" s="2">
        <f t="shared" si="0"/>
        <v>0.74399999999999999</v>
      </c>
    </row>
    <row r="9" spans="1:13" x14ac:dyDescent="0.25">
      <c r="A9" s="2" t="s">
        <v>50</v>
      </c>
      <c r="B9" s="17">
        <v>5</v>
      </c>
      <c r="C9" s="2">
        <v>100</v>
      </c>
      <c r="D9" s="2">
        <f t="shared" si="0"/>
        <v>0.5</v>
      </c>
    </row>
    <row r="10" spans="1:13" x14ac:dyDescent="0.25">
      <c r="A10" s="2" t="s">
        <v>4</v>
      </c>
      <c r="B10" s="17">
        <v>3</v>
      </c>
      <c r="C10" s="2">
        <v>140</v>
      </c>
      <c r="D10" s="2">
        <f t="shared" si="0"/>
        <v>0.42000000000000004</v>
      </c>
    </row>
    <row r="11" spans="1:13" x14ac:dyDescent="0.25">
      <c r="A11" s="2" t="s">
        <v>16</v>
      </c>
      <c r="B11" s="17">
        <v>5</v>
      </c>
      <c r="C11" s="2">
        <v>530</v>
      </c>
      <c r="D11" s="2">
        <f t="shared" si="0"/>
        <v>2.6500000000000004</v>
      </c>
    </row>
    <row r="12" spans="1:13" x14ac:dyDescent="0.25">
      <c r="A12" s="2" t="s">
        <v>8</v>
      </c>
      <c r="B12" s="17">
        <v>1</v>
      </c>
      <c r="C12" s="2">
        <v>16</v>
      </c>
      <c r="D12" s="2">
        <f t="shared" si="0"/>
        <v>1.6E-2</v>
      </c>
    </row>
    <row r="13" spans="1:13" x14ac:dyDescent="0.25">
      <c r="A13" s="4" t="s">
        <v>9</v>
      </c>
      <c r="B13" s="16" t="s">
        <v>34</v>
      </c>
      <c r="C13" s="4"/>
      <c r="D13" s="4"/>
    </row>
    <row r="14" spans="1:13" x14ac:dyDescent="0.25">
      <c r="A14" s="2" t="s">
        <v>15</v>
      </c>
      <c r="B14" s="17">
        <v>150</v>
      </c>
      <c r="C14" s="2">
        <v>100</v>
      </c>
      <c r="D14" s="2">
        <f t="shared" si="0"/>
        <v>15</v>
      </c>
    </row>
    <row r="15" spans="1:13" x14ac:dyDescent="0.25">
      <c r="A15" s="2" t="s">
        <v>16</v>
      </c>
      <c r="B15" s="17">
        <v>5</v>
      </c>
      <c r="C15" s="2">
        <v>530</v>
      </c>
      <c r="D15" s="2">
        <f t="shared" si="0"/>
        <v>2.6500000000000004</v>
      </c>
    </row>
    <row r="16" spans="1:13" x14ac:dyDescent="0.25">
      <c r="A16" s="2" t="s">
        <v>8</v>
      </c>
      <c r="B16" s="17">
        <v>1</v>
      </c>
      <c r="C16" s="2">
        <v>16</v>
      </c>
      <c r="D16" s="2">
        <f t="shared" si="0"/>
        <v>1.6E-2</v>
      </c>
    </row>
    <row r="17" spans="1:4" x14ac:dyDescent="0.25">
      <c r="A17" s="4" t="s">
        <v>20</v>
      </c>
      <c r="B17" s="18">
        <v>200</v>
      </c>
      <c r="C17" s="4"/>
      <c r="D17" s="4"/>
    </row>
    <row r="18" spans="1:4" x14ac:dyDescent="0.25">
      <c r="A18" s="2" t="s">
        <v>70</v>
      </c>
      <c r="B18" s="17">
        <v>4</v>
      </c>
      <c r="C18" s="2">
        <v>271</v>
      </c>
      <c r="D18" s="2">
        <f t="shared" si="0"/>
        <v>1.0840000000000001</v>
      </c>
    </row>
    <row r="19" spans="1:4" x14ac:dyDescent="0.25">
      <c r="A19" s="2" t="s">
        <v>2</v>
      </c>
      <c r="B19" s="17">
        <v>20</v>
      </c>
      <c r="C19" s="2">
        <v>80</v>
      </c>
      <c r="D19" s="2">
        <f t="shared" si="0"/>
        <v>1.6</v>
      </c>
    </row>
    <row r="20" spans="1:4" x14ac:dyDescent="0.25">
      <c r="A20" s="2" t="s">
        <v>7</v>
      </c>
      <c r="B20" s="17">
        <v>100</v>
      </c>
      <c r="C20" s="2">
        <v>62</v>
      </c>
      <c r="D20" s="2">
        <f t="shared" si="0"/>
        <v>6.2</v>
      </c>
    </row>
    <row r="21" spans="1:4" x14ac:dyDescent="0.25">
      <c r="A21" s="2" t="s">
        <v>5</v>
      </c>
      <c r="B21" s="17">
        <v>110</v>
      </c>
      <c r="C21" s="2"/>
      <c r="D21" s="2"/>
    </row>
    <row r="22" spans="1:4" x14ac:dyDescent="0.25">
      <c r="A22" s="4" t="s">
        <v>17</v>
      </c>
      <c r="B22" s="18">
        <v>30</v>
      </c>
      <c r="C22" s="4">
        <v>60</v>
      </c>
      <c r="D22" s="4">
        <f t="shared" si="0"/>
        <v>1.7999999999999998</v>
      </c>
    </row>
    <row r="23" spans="1:4" x14ac:dyDescent="0.25">
      <c r="A23" s="4" t="s">
        <v>18</v>
      </c>
      <c r="B23" s="18">
        <v>20</v>
      </c>
      <c r="C23" s="4">
        <v>51</v>
      </c>
      <c r="D23" s="4">
        <f t="shared" si="0"/>
        <v>1.02</v>
      </c>
    </row>
    <row r="24" spans="1:4" x14ac:dyDescent="0.25">
      <c r="A24" s="10" t="s">
        <v>58</v>
      </c>
      <c r="B24" s="19"/>
      <c r="C24" s="10"/>
      <c r="D24" s="10">
        <f>SUM(D4:D23)</f>
        <v>72.08</v>
      </c>
    </row>
    <row r="25" spans="1:4" x14ac:dyDescent="0.25">
      <c r="A25" s="3" t="s">
        <v>19</v>
      </c>
      <c r="B25" s="15"/>
      <c r="C25" s="3"/>
      <c r="D25" s="3"/>
    </row>
    <row r="26" spans="1:4" x14ac:dyDescent="0.25">
      <c r="A26" s="4" t="s">
        <v>71</v>
      </c>
      <c r="B26" s="16">
        <v>100</v>
      </c>
      <c r="C26" s="4"/>
      <c r="D26" s="4"/>
    </row>
    <row r="27" spans="1:4" x14ac:dyDescent="0.25">
      <c r="A27" s="2" t="s">
        <v>23</v>
      </c>
      <c r="B27" s="17">
        <v>100</v>
      </c>
      <c r="C27" s="2">
        <v>90</v>
      </c>
      <c r="D27" s="2">
        <f>C27/1000*B27</f>
        <v>9</v>
      </c>
    </row>
    <row r="28" spans="1:4" x14ac:dyDescent="0.25">
      <c r="A28" s="4" t="s">
        <v>72</v>
      </c>
      <c r="B28" s="18">
        <v>60</v>
      </c>
      <c r="C28" s="4"/>
      <c r="D28" s="4"/>
    </row>
    <row r="29" spans="1:4" x14ac:dyDescent="0.25">
      <c r="A29" s="2" t="s">
        <v>73</v>
      </c>
      <c r="B29" s="17">
        <v>61.6</v>
      </c>
      <c r="C29" s="2">
        <v>80</v>
      </c>
      <c r="D29" s="2">
        <f t="shared" ref="D29:D45" si="1">C29/1000*B29</f>
        <v>4.9279999999999999</v>
      </c>
    </row>
    <row r="30" spans="1:4" x14ac:dyDescent="0.25">
      <c r="A30" s="4" t="s">
        <v>10</v>
      </c>
      <c r="B30" s="16" t="s">
        <v>47</v>
      </c>
      <c r="C30" s="4"/>
      <c r="D30" s="4"/>
    </row>
    <row r="31" spans="1:4" x14ac:dyDescent="0.25">
      <c r="A31" s="6" t="s">
        <v>74</v>
      </c>
      <c r="B31" s="25">
        <v>72</v>
      </c>
      <c r="C31" s="2">
        <v>245</v>
      </c>
      <c r="D31" s="2">
        <f t="shared" si="1"/>
        <v>17.64</v>
      </c>
    </row>
    <row r="32" spans="1:4" x14ac:dyDescent="0.25">
      <c r="A32" s="6" t="s">
        <v>75</v>
      </c>
      <c r="B32" s="25">
        <v>178</v>
      </c>
      <c r="C32" s="2">
        <v>25</v>
      </c>
      <c r="D32" s="2">
        <f t="shared" si="1"/>
        <v>4.45</v>
      </c>
    </row>
    <row r="33" spans="1:4" x14ac:dyDescent="0.25">
      <c r="A33" s="6" t="s">
        <v>13</v>
      </c>
      <c r="B33" s="25">
        <v>11.9</v>
      </c>
      <c r="C33" s="2">
        <v>30</v>
      </c>
      <c r="D33" s="2">
        <f t="shared" si="1"/>
        <v>0.35699999999999998</v>
      </c>
    </row>
    <row r="34" spans="1:4" x14ac:dyDescent="0.25">
      <c r="A34" s="6" t="s">
        <v>76</v>
      </c>
      <c r="B34" s="25">
        <v>2</v>
      </c>
      <c r="C34" s="2">
        <v>175</v>
      </c>
      <c r="D34" s="2">
        <f t="shared" si="1"/>
        <v>0.35</v>
      </c>
    </row>
    <row r="35" spans="1:4" x14ac:dyDescent="0.25">
      <c r="A35" s="6" t="s">
        <v>52</v>
      </c>
      <c r="B35" s="25">
        <v>4</v>
      </c>
      <c r="C35" s="2">
        <v>140</v>
      </c>
      <c r="D35" s="2">
        <f t="shared" si="1"/>
        <v>0.56000000000000005</v>
      </c>
    </row>
    <row r="36" spans="1:4" x14ac:dyDescent="0.25">
      <c r="A36" s="6" t="s">
        <v>8</v>
      </c>
      <c r="B36" s="25">
        <v>2</v>
      </c>
      <c r="C36" s="2">
        <v>16</v>
      </c>
      <c r="D36" s="2">
        <f t="shared" si="1"/>
        <v>3.2000000000000001E-2</v>
      </c>
    </row>
    <row r="37" spans="1:4" x14ac:dyDescent="0.25">
      <c r="A37" s="6" t="s">
        <v>77</v>
      </c>
      <c r="B37" s="25">
        <v>0.01</v>
      </c>
      <c r="C37" s="2">
        <v>960</v>
      </c>
      <c r="D37" s="2">
        <f t="shared" si="1"/>
        <v>9.5999999999999992E-3</v>
      </c>
    </row>
    <row r="38" spans="1:4" x14ac:dyDescent="0.25">
      <c r="A38" s="6" t="s">
        <v>78</v>
      </c>
      <c r="B38" s="25">
        <v>13.3</v>
      </c>
      <c r="C38" s="2">
        <v>35</v>
      </c>
      <c r="D38" s="2">
        <f t="shared" si="1"/>
        <v>0.46550000000000008</v>
      </c>
    </row>
    <row r="39" spans="1:4" x14ac:dyDescent="0.25">
      <c r="A39" s="4" t="s">
        <v>41</v>
      </c>
      <c r="B39" s="16">
        <v>200</v>
      </c>
      <c r="C39" s="4"/>
      <c r="D39" s="4"/>
    </row>
    <row r="40" spans="1:4" x14ac:dyDescent="0.25">
      <c r="A40" s="2" t="s">
        <v>42</v>
      </c>
      <c r="B40" s="17">
        <v>5</v>
      </c>
      <c r="C40" s="2">
        <v>500</v>
      </c>
      <c r="D40" s="2">
        <f t="shared" si="1"/>
        <v>2.5</v>
      </c>
    </row>
    <row r="41" spans="1:4" x14ac:dyDescent="0.25">
      <c r="A41" s="2" t="s">
        <v>2</v>
      </c>
      <c r="B41" s="17">
        <v>20</v>
      </c>
      <c r="C41" s="2">
        <v>80</v>
      </c>
      <c r="D41" s="2">
        <f t="shared" si="1"/>
        <v>1.6</v>
      </c>
    </row>
    <row r="42" spans="1:4" x14ac:dyDescent="0.25">
      <c r="A42" s="2" t="s">
        <v>7</v>
      </c>
      <c r="B42" s="17">
        <v>100</v>
      </c>
      <c r="C42" s="2">
        <v>62</v>
      </c>
      <c r="D42" s="2">
        <f t="shared" si="1"/>
        <v>6.2</v>
      </c>
    </row>
    <row r="43" spans="1:4" x14ac:dyDescent="0.25">
      <c r="A43" s="2" t="s">
        <v>5</v>
      </c>
      <c r="B43" s="17">
        <v>120</v>
      </c>
      <c r="C43" s="2"/>
      <c r="D43" s="2"/>
    </row>
    <row r="44" spans="1:4" x14ac:dyDescent="0.25">
      <c r="A44" s="4" t="s">
        <v>17</v>
      </c>
      <c r="B44" s="18">
        <v>30</v>
      </c>
      <c r="C44" s="4">
        <v>60</v>
      </c>
      <c r="D44" s="4">
        <f t="shared" si="1"/>
        <v>1.7999999999999998</v>
      </c>
    </row>
    <row r="45" spans="1:4" x14ac:dyDescent="0.25">
      <c r="A45" s="4" t="s">
        <v>18</v>
      </c>
      <c r="B45" s="18">
        <v>20</v>
      </c>
      <c r="C45" s="4">
        <v>51</v>
      </c>
      <c r="D45" s="4">
        <f t="shared" si="1"/>
        <v>1.02</v>
      </c>
    </row>
    <row r="46" spans="1:4" x14ac:dyDescent="0.25">
      <c r="A46" s="10" t="s">
        <v>59</v>
      </c>
      <c r="B46" s="19"/>
      <c r="C46" s="10"/>
      <c r="D46" s="10">
        <f>SUM(D27:D45)</f>
        <v>50.912100000000002</v>
      </c>
    </row>
    <row r="47" spans="1:4" x14ac:dyDescent="0.25">
      <c r="A47" s="3" t="s">
        <v>21</v>
      </c>
      <c r="B47" s="15"/>
      <c r="C47" s="3"/>
      <c r="D47" s="3"/>
    </row>
    <row r="48" spans="1:4" x14ac:dyDescent="0.25">
      <c r="A48" s="4" t="s">
        <v>79</v>
      </c>
      <c r="B48" s="16">
        <v>60</v>
      </c>
      <c r="C48" s="4"/>
      <c r="D48" s="4"/>
    </row>
    <row r="49" spans="1:4" x14ac:dyDescent="0.25">
      <c r="A49" s="6" t="s">
        <v>80</v>
      </c>
      <c r="B49" s="26">
        <v>60</v>
      </c>
      <c r="C49" s="2">
        <v>25</v>
      </c>
      <c r="D49" s="2">
        <f>C49/1000*B49</f>
        <v>1.5</v>
      </c>
    </row>
    <row r="50" spans="1:4" x14ac:dyDescent="0.25">
      <c r="A50" s="6" t="s">
        <v>78</v>
      </c>
      <c r="B50" s="26">
        <v>7.98</v>
      </c>
      <c r="C50" s="2">
        <v>35</v>
      </c>
      <c r="D50" s="2">
        <f t="shared" ref="D50:D53" si="2">C50/1000*B50</f>
        <v>0.27930000000000005</v>
      </c>
    </row>
    <row r="51" spans="1:4" x14ac:dyDescent="0.25">
      <c r="A51" s="6" t="s">
        <v>81</v>
      </c>
      <c r="B51" s="26">
        <v>3</v>
      </c>
      <c r="C51" s="2">
        <v>80</v>
      </c>
      <c r="D51" s="2">
        <f t="shared" si="2"/>
        <v>0.24</v>
      </c>
    </row>
    <row r="52" spans="1:4" x14ac:dyDescent="0.25">
      <c r="A52" s="6" t="s">
        <v>8</v>
      </c>
      <c r="B52" s="27">
        <v>0.3</v>
      </c>
      <c r="C52" s="2">
        <v>16</v>
      </c>
      <c r="D52" s="2">
        <f t="shared" si="2"/>
        <v>4.7999999999999996E-3</v>
      </c>
    </row>
    <row r="53" spans="1:4" x14ac:dyDescent="0.25">
      <c r="A53" s="6" t="s">
        <v>52</v>
      </c>
      <c r="B53" s="26">
        <v>3</v>
      </c>
      <c r="C53" s="2">
        <v>140</v>
      </c>
      <c r="D53" s="2">
        <f t="shared" si="2"/>
        <v>0.42000000000000004</v>
      </c>
    </row>
    <row r="54" spans="1:4" x14ac:dyDescent="0.25">
      <c r="A54" s="6" t="s">
        <v>82</v>
      </c>
      <c r="B54" s="27">
        <v>0.18</v>
      </c>
      <c r="C54" s="2">
        <v>312</v>
      </c>
      <c r="D54" s="2">
        <f t="shared" ref="D54:D72" si="3">C54/1000*B54</f>
        <v>5.6159999999999995E-2</v>
      </c>
    </row>
    <row r="55" spans="1:4" x14ac:dyDescent="0.25">
      <c r="A55" s="4" t="s">
        <v>83</v>
      </c>
      <c r="B55" s="18" t="s">
        <v>24</v>
      </c>
      <c r="C55" s="4"/>
      <c r="D55" s="4"/>
    </row>
    <row r="56" spans="1:4" x14ac:dyDescent="0.25">
      <c r="A56" s="6" t="s">
        <v>84</v>
      </c>
      <c r="B56" s="25">
        <v>81</v>
      </c>
      <c r="C56" s="2">
        <v>440</v>
      </c>
      <c r="D56" s="2">
        <f t="shared" si="3"/>
        <v>35.64</v>
      </c>
    </row>
    <row r="57" spans="1:4" x14ac:dyDescent="0.25">
      <c r="A57" s="6" t="s">
        <v>52</v>
      </c>
      <c r="B57" s="25">
        <v>5</v>
      </c>
      <c r="C57" s="2">
        <v>140</v>
      </c>
      <c r="D57" s="2">
        <f t="shared" si="3"/>
        <v>0.70000000000000007</v>
      </c>
    </row>
    <row r="58" spans="1:4" x14ac:dyDescent="0.25">
      <c r="A58" s="6" t="s">
        <v>13</v>
      </c>
      <c r="B58" s="25">
        <v>11.9</v>
      </c>
      <c r="C58" s="2">
        <v>30</v>
      </c>
      <c r="D58" s="2">
        <f t="shared" si="3"/>
        <v>0.35699999999999998</v>
      </c>
    </row>
    <row r="59" spans="1:4" x14ac:dyDescent="0.25">
      <c r="A59" s="6" t="s">
        <v>76</v>
      </c>
      <c r="B59" s="25">
        <v>3.2</v>
      </c>
      <c r="C59" s="2">
        <v>175</v>
      </c>
      <c r="D59" s="2">
        <f t="shared" si="3"/>
        <v>0.55999999999999994</v>
      </c>
    </row>
    <row r="60" spans="1:4" x14ac:dyDescent="0.25">
      <c r="A60" s="6" t="s">
        <v>14</v>
      </c>
      <c r="B60" s="25">
        <v>2</v>
      </c>
      <c r="C60" s="2">
        <v>40</v>
      </c>
      <c r="D60" s="2">
        <f t="shared" si="3"/>
        <v>0.08</v>
      </c>
    </row>
    <row r="61" spans="1:4" x14ac:dyDescent="0.25">
      <c r="A61" s="6" t="s">
        <v>8</v>
      </c>
      <c r="B61" s="25">
        <v>1</v>
      </c>
      <c r="C61" s="2">
        <v>16</v>
      </c>
      <c r="D61" s="2">
        <f t="shared" si="3"/>
        <v>1.6E-2</v>
      </c>
    </row>
    <row r="62" spans="1:4" x14ac:dyDescent="0.25">
      <c r="A62" s="6" t="s">
        <v>77</v>
      </c>
      <c r="B62" s="25">
        <v>0.01</v>
      </c>
      <c r="C62" s="2">
        <v>960</v>
      </c>
      <c r="D62" s="2">
        <f t="shared" si="3"/>
        <v>9.5999999999999992E-3</v>
      </c>
    </row>
    <row r="63" spans="1:4" x14ac:dyDescent="0.25">
      <c r="A63" s="4" t="s">
        <v>85</v>
      </c>
      <c r="B63" s="18">
        <v>150</v>
      </c>
      <c r="C63" s="4"/>
      <c r="D63" s="4"/>
    </row>
    <row r="64" spans="1:4" x14ac:dyDescent="0.25">
      <c r="A64" s="2" t="s">
        <v>33</v>
      </c>
      <c r="B64" s="17">
        <v>53</v>
      </c>
      <c r="C64" s="2">
        <v>50</v>
      </c>
      <c r="D64" s="2">
        <f t="shared" si="3"/>
        <v>2.6500000000000004</v>
      </c>
    </row>
    <row r="65" spans="1:4" x14ac:dyDescent="0.25">
      <c r="A65" s="2" t="s">
        <v>16</v>
      </c>
      <c r="B65" s="17">
        <v>5</v>
      </c>
      <c r="C65" s="2">
        <v>530</v>
      </c>
      <c r="D65" s="2">
        <f t="shared" si="3"/>
        <v>2.6500000000000004</v>
      </c>
    </row>
    <row r="66" spans="1:4" x14ac:dyDescent="0.25">
      <c r="A66" s="2" t="s">
        <v>8</v>
      </c>
      <c r="B66" s="17">
        <v>1</v>
      </c>
      <c r="C66" s="2">
        <v>16</v>
      </c>
      <c r="D66" s="2">
        <f t="shared" si="3"/>
        <v>1.6E-2</v>
      </c>
    </row>
    <row r="67" spans="1:4" x14ac:dyDescent="0.25">
      <c r="A67" s="4" t="s">
        <v>27</v>
      </c>
      <c r="B67" s="18" t="s">
        <v>28</v>
      </c>
      <c r="C67" s="4"/>
      <c r="D67" s="4"/>
    </row>
    <row r="68" spans="1:4" x14ac:dyDescent="0.25">
      <c r="A68" s="2" t="s">
        <v>55</v>
      </c>
      <c r="B68" s="17">
        <v>1</v>
      </c>
      <c r="C68" s="2">
        <v>688</v>
      </c>
      <c r="D68" s="2">
        <f t="shared" si="3"/>
        <v>0.68799999999999994</v>
      </c>
    </row>
    <row r="69" spans="1:4" x14ac:dyDescent="0.25">
      <c r="A69" s="2" t="s">
        <v>2</v>
      </c>
      <c r="B69" s="17">
        <v>15</v>
      </c>
      <c r="C69" s="2">
        <v>80</v>
      </c>
      <c r="D69" s="2">
        <f t="shared" si="3"/>
        <v>1.2</v>
      </c>
    </row>
    <row r="70" spans="1:4" x14ac:dyDescent="0.25">
      <c r="A70" s="2" t="s">
        <v>5</v>
      </c>
      <c r="B70" s="17">
        <v>150</v>
      </c>
      <c r="C70" s="2"/>
      <c r="D70" s="2">
        <f t="shared" si="3"/>
        <v>0</v>
      </c>
    </row>
    <row r="71" spans="1:4" x14ac:dyDescent="0.25">
      <c r="A71" s="4" t="s">
        <v>17</v>
      </c>
      <c r="B71" s="18">
        <v>30</v>
      </c>
      <c r="C71" s="4">
        <v>60</v>
      </c>
      <c r="D71" s="4">
        <f t="shared" si="3"/>
        <v>1.7999999999999998</v>
      </c>
    </row>
    <row r="72" spans="1:4" x14ac:dyDescent="0.25">
      <c r="A72" s="4" t="s">
        <v>18</v>
      </c>
      <c r="B72" s="18">
        <v>20</v>
      </c>
      <c r="C72" s="4">
        <v>51</v>
      </c>
      <c r="D72" s="4">
        <f t="shared" si="3"/>
        <v>1.02</v>
      </c>
    </row>
    <row r="73" spans="1:4" x14ac:dyDescent="0.25">
      <c r="A73" s="10" t="s">
        <v>60</v>
      </c>
      <c r="B73" s="19"/>
      <c r="C73" s="10"/>
      <c r="D73" s="10">
        <f>SUM(D49:D72)</f>
        <v>49.886859999999999</v>
      </c>
    </row>
    <row r="74" spans="1:4" x14ac:dyDescent="0.25">
      <c r="A74" s="3" t="s">
        <v>35</v>
      </c>
      <c r="B74" s="15"/>
      <c r="C74" s="3"/>
      <c r="D74" s="3"/>
    </row>
    <row r="75" spans="1:4" x14ac:dyDescent="0.25">
      <c r="A75" s="4" t="s">
        <v>86</v>
      </c>
      <c r="B75" s="16">
        <v>100</v>
      </c>
      <c r="C75" s="4"/>
      <c r="D75" s="4"/>
    </row>
    <row r="76" spans="1:4" x14ac:dyDescent="0.25">
      <c r="A76" s="2" t="s">
        <v>87</v>
      </c>
      <c r="B76" s="17">
        <v>100</v>
      </c>
      <c r="C76" s="2">
        <v>140</v>
      </c>
      <c r="D76" s="2">
        <f>C76/1000*B76</f>
        <v>14.000000000000002</v>
      </c>
    </row>
    <row r="77" spans="1:4" x14ac:dyDescent="0.25">
      <c r="A77" s="4" t="s">
        <v>88</v>
      </c>
      <c r="B77" s="18">
        <v>60</v>
      </c>
      <c r="C77" s="4"/>
      <c r="D77" s="4"/>
    </row>
    <row r="78" spans="1:4" x14ac:dyDescent="0.25">
      <c r="A78" s="6" t="s">
        <v>78</v>
      </c>
      <c r="B78" s="26">
        <v>65</v>
      </c>
      <c r="C78" s="2">
        <v>35</v>
      </c>
      <c r="D78" s="2">
        <f t="shared" ref="D78:D101" si="4">C78/1000*B78</f>
        <v>2.2750000000000004</v>
      </c>
    </row>
    <row r="79" spans="1:4" x14ac:dyDescent="0.25">
      <c r="A79" s="6" t="s">
        <v>52</v>
      </c>
      <c r="B79" s="26">
        <v>6</v>
      </c>
      <c r="C79" s="2">
        <v>140</v>
      </c>
      <c r="D79" s="2">
        <f t="shared" si="4"/>
        <v>0.84000000000000008</v>
      </c>
    </row>
    <row r="80" spans="1:4" x14ac:dyDescent="0.25">
      <c r="A80" s="6" t="s">
        <v>81</v>
      </c>
      <c r="B80" s="26">
        <v>6</v>
      </c>
      <c r="C80" s="2">
        <v>80</v>
      </c>
      <c r="D80" s="2">
        <f t="shared" si="4"/>
        <v>0.48</v>
      </c>
    </row>
    <row r="81" spans="1:4" x14ac:dyDescent="0.25">
      <c r="A81" s="4" t="s">
        <v>89</v>
      </c>
      <c r="B81" s="16">
        <v>80</v>
      </c>
      <c r="C81" s="4"/>
      <c r="D81" s="4"/>
    </row>
    <row r="82" spans="1:4" x14ac:dyDescent="0.25">
      <c r="A82" s="6" t="s">
        <v>102</v>
      </c>
      <c r="B82" s="17">
        <v>79</v>
      </c>
      <c r="C82" s="2">
        <v>280</v>
      </c>
      <c r="D82" s="2">
        <f t="shared" si="4"/>
        <v>22.12</v>
      </c>
    </row>
    <row r="83" spans="1:4" x14ac:dyDescent="0.25">
      <c r="A83" s="6" t="s">
        <v>90</v>
      </c>
      <c r="B83" s="28">
        <v>0.2</v>
      </c>
      <c r="C83" s="2">
        <v>7</v>
      </c>
      <c r="D83" s="2">
        <f>C83*B83</f>
        <v>1.4000000000000001</v>
      </c>
    </row>
    <row r="84" spans="1:4" x14ac:dyDescent="0.25">
      <c r="A84" s="6" t="s">
        <v>50</v>
      </c>
      <c r="B84" s="28">
        <v>7</v>
      </c>
      <c r="C84" s="2">
        <v>100</v>
      </c>
      <c r="D84" s="2">
        <f t="shared" si="4"/>
        <v>0.70000000000000007</v>
      </c>
    </row>
    <row r="85" spans="1:4" x14ac:dyDescent="0.25">
      <c r="A85" s="6" t="s">
        <v>5</v>
      </c>
      <c r="B85" s="28">
        <v>8</v>
      </c>
      <c r="C85" s="2"/>
      <c r="D85" s="2">
        <f t="shared" si="4"/>
        <v>0</v>
      </c>
    </row>
    <row r="86" spans="1:4" x14ac:dyDescent="0.25">
      <c r="A86" s="7" t="s">
        <v>54</v>
      </c>
      <c r="B86" s="28">
        <v>5</v>
      </c>
      <c r="C86" s="2">
        <v>62</v>
      </c>
      <c r="D86" s="2">
        <f t="shared" si="4"/>
        <v>0.31</v>
      </c>
    </row>
    <row r="87" spans="1:4" x14ac:dyDescent="0.25">
      <c r="A87" s="7" t="s">
        <v>51</v>
      </c>
      <c r="B87" s="28">
        <v>3</v>
      </c>
      <c r="C87" s="2">
        <v>30</v>
      </c>
      <c r="D87" s="2">
        <f t="shared" si="4"/>
        <v>0.09</v>
      </c>
    </row>
    <row r="88" spans="1:4" x14ac:dyDescent="0.25">
      <c r="A88" s="6" t="s">
        <v>8</v>
      </c>
      <c r="B88" s="28">
        <v>1</v>
      </c>
      <c r="C88" s="2">
        <v>16</v>
      </c>
      <c r="D88" s="2">
        <f t="shared" si="4"/>
        <v>1.6E-2</v>
      </c>
    </row>
    <row r="89" spans="1:4" x14ac:dyDescent="0.25">
      <c r="A89" s="6" t="s">
        <v>52</v>
      </c>
      <c r="B89" s="25">
        <v>2</v>
      </c>
      <c r="C89" s="2">
        <v>140</v>
      </c>
      <c r="D89" s="2">
        <f t="shared" si="4"/>
        <v>0.28000000000000003</v>
      </c>
    </row>
    <row r="90" spans="1:4" x14ac:dyDescent="0.25">
      <c r="A90" s="4" t="s">
        <v>26</v>
      </c>
      <c r="B90" s="16">
        <v>150</v>
      </c>
      <c r="C90" s="4"/>
      <c r="D90" s="4"/>
    </row>
    <row r="91" spans="1:4" x14ac:dyDescent="0.25">
      <c r="A91" s="2" t="s">
        <v>12</v>
      </c>
      <c r="B91" s="17">
        <v>170</v>
      </c>
      <c r="C91" s="2">
        <v>25</v>
      </c>
      <c r="D91" s="2">
        <f t="shared" si="4"/>
        <v>4.25</v>
      </c>
    </row>
    <row r="92" spans="1:4" x14ac:dyDescent="0.25">
      <c r="A92" s="2" t="s">
        <v>7</v>
      </c>
      <c r="B92" s="17">
        <v>24</v>
      </c>
      <c r="C92" s="2">
        <v>62</v>
      </c>
      <c r="D92" s="2">
        <f t="shared" si="4"/>
        <v>1.488</v>
      </c>
    </row>
    <row r="93" spans="1:4" x14ac:dyDescent="0.25">
      <c r="A93" s="2" t="s">
        <v>16</v>
      </c>
      <c r="B93" s="17">
        <v>5</v>
      </c>
      <c r="C93" s="2">
        <v>530</v>
      </c>
      <c r="D93" s="2">
        <f t="shared" si="4"/>
        <v>2.6500000000000004</v>
      </c>
    </row>
    <row r="94" spans="1:4" x14ac:dyDescent="0.25">
      <c r="A94" s="2" t="s">
        <v>8</v>
      </c>
      <c r="B94" s="17">
        <v>1</v>
      </c>
      <c r="C94" s="2">
        <v>16</v>
      </c>
      <c r="D94" s="2">
        <f t="shared" si="4"/>
        <v>1.6E-2</v>
      </c>
    </row>
    <row r="95" spans="1:4" x14ac:dyDescent="0.25">
      <c r="A95" s="4" t="s">
        <v>20</v>
      </c>
      <c r="B95" s="18">
        <v>200</v>
      </c>
      <c r="C95" s="4"/>
      <c r="D95" s="4"/>
    </row>
    <row r="96" spans="1:4" x14ac:dyDescent="0.25">
      <c r="A96" s="2" t="s">
        <v>70</v>
      </c>
      <c r="B96" s="17">
        <v>4</v>
      </c>
      <c r="C96" s="2">
        <v>271</v>
      </c>
      <c r="D96" s="2">
        <f t="shared" si="4"/>
        <v>1.0840000000000001</v>
      </c>
    </row>
    <row r="97" spans="1:4" x14ac:dyDescent="0.25">
      <c r="A97" s="2" t="s">
        <v>2</v>
      </c>
      <c r="B97" s="17">
        <v>20</v>
      </c>
      <c r="C97" s="2">
        <v>80</v>
      </c>
      <c r="D97" s="2">
        <f t="shared" si="4"/>
        <v>1.6</v>
      </c>
    </row>
    <row r="98" spans="1:4" x14ac:dyDescent="0.25">
      <c r="A98" s="2" t="s">
        <v>7</v>
      </c>
      <c r="B98" s="17">
        <v>100</v>
      </c>
      <c r="C98" s="2">
        <v>62</v>
      </c>
      <c r="D98" s="2">
        <f t="shared" si="4"/>
        <v>6.2</v>
      </c>
    </row>
    <row r="99" spans="1:4" x14ac:dyDescent="0.25">
      <c r="A99" s="2" t="s">
        <v>5</v>
      </c>
      <c r="B99" s="17">
        <v>110</v>
      </c>
      <c r="C99" s="2"/>
      <c r="D99" s="2">
        <f t="shared" si="4"/>
        <v>0</v>
      </c>
    </row>
    <row r="100" spans="1:4" x14ac:dyDescent="0.25">
      <c r="A100" s="4" t="s">
        <v>17</v>
      </c>
      <c r="B100" s="18">
        <v>30</v>
      </c>
      <c r="C100" s="4">
        <v>60</v>
      </c>
      <c r="D100" s="4">
        <f t="shared" si="4"/>
        <v>1.7999999999999998</v>
      </c>
    </row>
    <row r="101" spans="1:4" x14ac:dyDescent="0.25">
      <c r="A101" s="4" t="s">
        <v>18</v>
      </c>
      <c r="B101" s="18">
        <v>20</v>
      </c>
      <c r="C101" s="4">
        <v>51</v>
      </c>
      <c r="D101" s="4">
        <f t="shared" si="4"/>
        <v>1.02</v>
      </c>
    </row>
    <row r="102" spans="1:4" x14ac:dyDescent="0.25">
      <c r="A102" s="10" t="s">
        <v>61</v>
      </c>
      <c r="B102" s="19"/>
      <c r="C102" s="10"/>
      <c r="D102" s="10">
        <f>SUM(D76:D101)</f>
        <v>62.619000000000014</v>
      </c>
    </row>
    <row r="103" spans="1:4" x14ac:dyDescent="0.25">
      <c r="A103" s="3" t="s">
        <v>36</v>
      </c>
      <c r="B103" s="15"/>
      <c r="C103" s="3"/>
      <c r="D103" s="3"/>
    </row>
    <row r="104" spans="1:4" x14ac:dyDescent="0.25">
      <c r="A104" s="4" t="s">
        <v>71</v>
      </c>
      <c r="B104" s="16">
        <v>100</v>
      </c>
      <c r="C104" s="4"/>
      <c r="D104" s="4"/>
    </row>
    <row r="105" spans="1:4" x14ac:dyDescent="0.25">
      <c r="A105" s="2" t="s">
        <v>23</v>
      </c>
      <c r="B105" s="17">
        <v>100</v>
      </c>
      <c r="C105" s="2">
        <v>90</v>
      </c>
      <c r="D105" s="2">
        <f>C105/1000*B105</f>
        <v>9</v>
      </c>
    </row>
    <row r="106" spans="1:4" x14ac:dyDescent="0.25">
      <c r="A106" s="4" t="s">
        <v>91</v>
      </c>
      <c r="B106" s="16">
        <v>60</v>
      </c>
      <c r="C106" s="4"/>
      <c r="D106" s="4"/>
    </row>
    <row r="107" spans="1:4" x14ac:dyDescent="0.25">
      <c r="A107" s="2" t="s">
        <v>68</v>
      </c>
      <c r="B107" s="17">
        <v>61.6</v>
      </c>
      <c r="C107" s="2">
        <v>100</v>
      </c>
      <c r="D107" s="2">
        <f t="shared" ref="D107:D126" si="5">C107/1000*B107</f>
        <v>6.16</v>
      </c>
    </row>
    <row r="108" spans="1:4" x14ac:dyDescent="0.25">
      <c r="A108" s="4" t="s">
        <v>92</v>
      </c>
      <c r="B108" s="16">
        <v>80</v>
      </c>
      <c r="C108" s="4"/>
      <c r="D108" s="4"/>
    </row>
    <row r="109" spans="1:4" x14ac:dyDescent="0.25">
      <c r="A109" s="2" t="s">
        <v>74</v>
      </c>
      <c r="B109" s="17">
        <v>77</v>
      </c>
      <c r="C109" s="2">
        <v>245</v>
      </c>
      <c r="D109" s="2">
        <f t="shared" si="5"/>
        <v>18.864999999999998</v>
      </c>
    </row>
    <row r="110" spans="1:4" x14ac:dyDescent="0.25">
      <c r="A110" s="2" t="s">
        <v>17</v>
      </c>
      <c r="B110" s="17">
        <v>13</v>
      </c>
      <c r="C110" s="2">
        <v>60</v>
      </c>
      <c r="D110" s="2">
        <f t="shared" si="5"/>
        <v>0.78</v>
      </c>
    </row>
    <row r="111" spans="1:4" x14ac:dyDescent="0.25">
      <c r="A111" s="2" t="s">
        <v>7</v>
      </c>
      <c r="B111" s="17">
        <v>19</v>
      </c>
      <c r="C111" s="2">
        <v>62</v>
      </c>
      <c r="D111" s="2">
        <f t="shared" si="5"/>
        <v>1.1779999999999999</v>
      </c>
    </row>
    <row r="112" spans="1:4" x14ac:dyDescent="0.25">
      <c r="A112" s="2" t="s">
        <v>25</v>
      </c>
      <c r="B112" s="17">
        <v>5</v>
      </c>
      <c r="C112" s="2">
        <v>100</v>
      </c>
      <c r="D112" s="2">
        <f t="shared" si="5"/>
        <v>0.5</v>
      </c>
    </row>
    <row r="113" spans="1:4" x14ac:dyDescent="0.25">
      <c r="A113" s="2" t="s">
        <v>11</v>
      </c>
      <c r="B113" s="17">
        <v>3</v>
      </c>
      <c r="C113" s="2">
        <v>140</v>
      </c>
      <c r="D113" s="2">
        <f t="shared" si="5"/>
        <v>0.42000000000000004</v>
      </c>
    </row>
    <row r="114" spans="1:4" x14ac:dyDescent="0.25">
      <c r="A114" s="2" t="s">
        <v>16</v>
      </c>
      <c r="B114" s="17">
        <v>5</v>
      </c>
      <c r="C114" s="2">
        <v>530</v>
      </c>
      <c r="D114" s="2">
        <f t="shared" si="5"/>
        <v>2.6500000000000004</v>
      </c>
    </row>
    <row r="115" spans="1:4" x14ac:dyDescent="0.25">
      <c r="A115" s="2" t="s">
        <v>8</v>
      </c>
      <c r="B115" s="17">
        <v>1</v>
      </c>
      <c r="C115" s="2">
        <v>16</v>
      </c>
      <c r="D115" s="2">
        <f t="shared" si="5"/>
        <v>1.6E-2</v>
      </c>
    </row>
    <row r="116" spans="1:4" x14ac:dyDescent="0.25">
      <c r="A116" s="4" t="s">
        <v>39</v>
      </c>
      <c r="B116" s="16">
        <v>150</v>
      </c>
      <c r="C116" s="4"/>
      <c r="D116" s="4"/>
    </row>
    <row r="117" spans="1:4" x14ac:dyDescent="0.25">
      <c r="A117" s="2" t="s">
        <v>40</v>
      </c>
      <c r="B117" s="17">
        <v>55</v>
      </c>
      <c r="C117" s="2">
        <v>75</v>
      </c>
      <c r="D117" s="2">
        <f t="shared" si="5"/>
        <v>4.125</v>
      </c>
    </row>
    <row r="118" spans="1:4" x14ac:dyDescent="0.25">
      <c r="A118" s="2" t="s">
        <v>16</v>
      </c>
      <c r="B118" s="17">
        <v>7</v>
      </c>
      <c r="C118" s="2">
        <v>530</v>
      </c>
      <c r="D118" s="2">
        <f t="shared" si="5"/>
        <v>3.71</v>
      </c>
    </row>
    <row r="119" spans="1:4" x14ac:dyDescent="0.25">
      <c r="A119" s="2" t="s">
        <v>8</v>
      </c>
      <c r="B119" s="17">
        <v>1</v>
      </c>
      <c r="C119" s="2">
        <v>16</v>
      </c>
      <c r="D119" s="2">
        <f t="shared" si="5"/>
        <v>1.6E-2</v>
      </c>
    </row>
    <row r="120" spans="1:4" x14ac:dyDescent="0.25">
      <c r="A120" s="4" t="s">
        <v>29</v>
      </c>
      <c r="B120" s="18" t="s">
        <v>32</v>
      </c>
      <c r="C120" s="4"/>
      <c r="D120" s="4"/>
    </row>
    <row r="121" spans="1:4" x14ac:dyDescent="0.25">
      <c r="A121" s="2" t="s">
        <v>55</v>
      </c>
      <c r="B121" s="17">
        <v>1</v>
      </c>
      <c r="C121" s="2">
        <v>688</v>
      </c>
      <c r="D121" s="2">
        <f t="shared" si="5"/>
        <v>0.68799999999999994</v>
      </c>
    </row>
    <row r="122" spans="1:4" x14ac:dyDescent="0.25">
      <c r="A122" s="2" t="s">
        <v>2</v>
      </c>
      <c r="B122" s="17">
        <v>15</v>
      </c>
      <c r="C122" s="2">
        <v>80</v>
      </c>
      <c r="D122" s="2">
        <f t="shared" si="5"/>
        <v>1.2</v>
      </c>
    </row>
    <row r="123" spans="1:4" x14ac:dyDescent="0.25">
      <c r="A123" s="2" t="s">
        <v>30</v>
      </c>
      <c r="B123" s="17">
        <v>8</v>
      </c>
      <c r="C123" s="2">
        <v>150</v>
      </c>
      <c r="D123" s="2">
        <f t="shared" si="5"/>
        <v>1.2</v>
      </c>
    </row>
    <row r="124" spans="1:4" x14ac:dyDescent="0.25">
      <c r="A124" s="2" t="s">
        <v>5</v>
      </c>
      <c r="B124" s="17">
        <v>150</v>
      </c>
      <c r="C124" s="2"/>
      <c r="D124" s="2">
        <f t="shared" si="5"/>
        <v>0</v>
      </c>
    </row>
    <row r="125" spans="1:4" x14ac:dyDescent="0.25">
      <c r="A125" s="4" t="s">
        <v>17</v>
      </c>
      <c r="B125" s="18">
        <v>30</v>
      </c>
      <c r="C125" s="4">
        <v>60</v>
      </c>
      <c r="D125" s="4">
        <f t="shared" si="5"/>
        <v>1.7999999999999998</v>
      </c>
    </row>
    <row r="126" spans="1:4" x14ac:dyDescent="0.25">
      <c r="A126" s="4" t="s">
        <v>18</v>
      </c>
      <c r="B126" s="18">
        <v>20</v>
      </c>
      <c r="C126" s="4">
        <v>51</v>
      </c>
      <c r="D126" s="4">
        <f t="shared" si="5"/>
        <v>1.02</v>
      </c>
    </row>
    <row r="127" spans="1:4" x14ac:dyDescent="0.25">
      <c r="A127" s="10" t="s">
        <v>62</v>
      </c>
      <c r="B127" s="19"/>
      <c r="C127" s="10"/>
      <c r="D127" s="10">
        <f>SUM(D105:D126)</f>
        <v>53.328000000000003</v>
      </c>
    </row>
    <row r="128" spans="1:4" x14ac:dyDescent="0.25">
      <c r="A128" s="3" t="s">
        <v>37</v>
      </c>
      <c r="B128" s="15"/>
      <c r="C128" s="3"/>
      <c r="D128" s="3"/>
    </row>
    <row r="129" spans="1:4" x14ac:dyDescent="0.25">
      <c r="A129" s="4" t="s">
        <v>93</v>
      </c>
      <c r="B129" s="16">
        <v>100</v>
      </c>
      <c r="C129" s="4"/>
      <c r="D129" s="4"/>
    </row>
    <row r="130" spans="1:4" x14ac:dyDescent="0.25">
      <c r="A130" s="2" t="s">
        <v>94</v>
      </c>
      <c r="B130" s="17">
        <v>100</v>
      </c>
      <c r="C130" s="2">
        <v>110</v>
      </c>
      <c r="D130" s="2">
        <f>C130/1000*B130</f>
        <v>11</v>
      </c>
    </row>
    <row r="131" spans="1:4" x14ac:dyDescent="0.25">
      <c r="A131" s="4" t="s">
        <v>95</v>
      </c>
      <c r="B131" s="16">
        <v>60</v>
      </c>
      <c r="C131" s="4"/>
      <c r="D131" s="4"/>
    </row>
    <row r="132" spans="1:4" x14ac:dyDescent="0.25">
      <c r="A132" s="6" t="s">
        <v>73</v>
      </c>
      <c r="B132" s="25">
        <v>58.14</v>
      </c>
      <c r="C132" s="2">
        <v>80</v>
      </c>
      <c r="D132" s="2">
        <f t="shared" ref="D132:D151" si="6">C132/1000*B132</f>
        <v>4.6512000000000002</v>
      </c>
    </row>
    <row r="133" spans="1:4" x14ac:dyDescent="0.25">
      <c r="A133" s="6" t="s">
        <v>52</v>
      </c>
      <c r="B133" s="25">
        <v>3.6</v>
      </c>
      <c r="C133" s="2">
        <v>140</v>
      </c>
      <c r="D133" s="2">
        <f t="shared" si="6"/>
        <v>0.50400000000000011</v>
      </c>
    </row>
    <row r="134" spans="1:4" x14ac:dyDescent="0.25">
      <c r="A134" s="4" t="s">
        <v>97</v>
      </c>
      <c r="B134" s="18" t="s">
        <v>105</v>
      </c>
      <c r="C134" s="4"/>
      <c r="D134" s="4"/>
    </row>
    <row r="135" spans="1:4" x14ac:dyDescent="0.25">
      <c r="A135" s="2" t="s">
        <v>106</v>
      </c>
      <c r="B135" s="17">
        <v>83</v>
      </c>
      <c r="C135" s="2">
        <v>440</v>
      </c>
      <c r="D135" s="2">
        <f t="shared" si="6"/>
        <v>36.520000000000003</v>
      </c>
    </row>
    <row r="136" spans="1:4" x14ac:dyDescent="0.25">
      <c r="A136" s="2" t="s">
        <v>78</v>
      </c>
      <c r="B136" s="17">
        <v>5</v>
      </c>
      <c r="C136" s="2">
        <v>35</v>
      </c>
      <c r="D136" s="2">
        <f t="shared" si="6"/>
        <v>0.17500000000000002</v>
      </c>
    </row>
    <row r="137" spans="1:4" x14ac:dyDescent="0.25">
      <c r="A137" s="2" t="s">
        <v>104</v>
      </c>
      <c r="B137" s="17">
        <v>5</v>
      </c>
      <c r="C137" s="2">
        <v>30</v>
      </c>
      <c r="D137" s="2">
        <f t="shared" si="6"/>
        <v>0.15</v>
      </c>
    </row>
    <row r="138" spans="1:4" x14ac:dyDescent="0.25">
      <c r="A138" s="2" t="s">
        <v>4</v>
      </c>
      <c r="B138" s="17">
        <v>5</v>
      </c>
      <c r="C138" s="2">
        <v>140</v>
      </c>
      <c r="D138" s="2">
        <f t="shared" si="6"/>
        <v>0.70000000000000007</v>
      </c>
    </row>
    <row r="139" spans="1:4" x14ac:dyDescent="0.25">
      <c r="A139" s="2" t="s">
        <v>76</v>
      </c>
      <c r="B139" s="17">
        <v>7</v>
      </c>
      <c r="C139" s="2">
        <v>175</v>
      </c>
      <c r="D139" s="2">
        <f t="shared" si="6"/>
        <v>1.2249999999999999</v>
      </c>
    </row>
    <row r="140" spans="1:4" x14ac:dyDescent="0.25">
      <c r="A140" s="2" t="s">
        <v>14</v>
      </c>
      <c r="B140" s="17">
        <v>2</v>
      </c>
      <c r="C140" s="2">
        <v>40</v>
      </c>
      <c r="D140" s="2">
        <f t="shared" si="6"/>
        <v>0.08</v>
      </c>
    </row>
    <row r="141" spans="1:4" x14ac:dyDescent="0.25">
      <c r="A141" s="2" t="s">
        <v>8</v>
      </c>
      <c r="B141" s="17">
        <v>1</v>
      </c>
      <c r="C141" s="2">
        <v>16</v>
      </c>
      <c r="D141" s="2">
        <f t="shared" si="6"/>
        <v>1.6E-2</v>
      </c>
    </row>
    <row r="142" spans="1:4" x14ac:dyDescent="0.25">
      <c r="A142" s="4" t="s">
        <v>85</v>
      </c>
      <c r="B142" s="18">
        <v>150</v>
      </c>
      <c r="C142" s="4"/>
      <c r="D142" s="4"/>
    </row>
    <row r="143" spans="1:4" x14ac:dyDescent="0.25">
      <c r="A143" s="2" t="s">
        <v>33</v>
      </c>
      <c r="B143" s="17">
        <v>53</v>
      </c>
      <c r="C143" s="2">
        <v>50</v>
      </c>
      <c r="D143" s="2">
        <f t="shared" ref="D143:D145" si="7">C143/1000*B143</f>
        <v>2.6500000000000004</v>
      </c>
    </row>
    <row r="144" spans="1:4" x14ac:dyDescent="0.25">
      <c r="A144" s="2" t="s">
        <v>16</v>
      </c>
      <c r="B144" s="17">
        <v>5</v>
      </c>
      <c r="C144" s="2">
        <v>530</v>
      </c>
      <c r="D144" s="2">
        <f t="shared" si="7"/>
        <v>2.6500000000000004</v>
      </c>
    </row>
    <row r="145" spans="1:4" x14ac:dyDescent="0.25">
      <c r="A145" s="2" t="s">
        <v>8</v>
      </c>
      <c r="B145" s="17">
        <v>1</v>
      </c>
      <c r="C145" s="2">
        <v>16</v>
      </c>
      <c r="D145" s="2">
        <f t="shared" si="7"/>
        <v>1.6E-2</v>
      </c>
    </row>
    <row r="146" spans="1:4" x14ac:dyDescent="0.25">
      <c r="A146" s="4" t="s">
        <v>27</v>
      </c>
      <c r="B146" s="18" t="s">
        <v>28</v>
      </c>
      <c r="C146" s="4"/>
      <c r="D146" s="4"/>
    </row>
    <row r="147" spans="1:4" x14ac:dyDescent="0.25">
      <c r="A147" s="2" t="s">
        <v>55</v>
      </c>
      <c r="B147" s="17">
        <v>1</v>
      </c>
      <c r="C147" s="2">
        <v>688</v>
      </c>
      <c r="D147" s="2">
        <f t="shared" si="6"/>
        <v>0.68799999999999994</v>
      </c>
    </row>
    <row r="148" spans="1:4" x14ac:dyDescent="0.25">
      <c r="A148" s="2" t="s">
        <v>2</v>
      </c>
      <c r="B148" s="17">
        <v>15</v>
      </c>
      <c r="C148" s="2">
        <v>80</v>
      </c>
      <c r="D148" s="2">
        <f t="shared" si="6"/>
        <v>1.2</v>
      </c>
    </row>
    <row r="149" spans="1:4" x14ac:dyDescent="0.25">
      <c r="A149" s="2" t="s">
        <v>5</v>
      </c>
      <c r="B149" s="17">
        <v>150</v>
      </c>
      <c r="C149" s="2"/>
      <c r="D149" s="2">
        <f t="shared" si="6"/>
        <v>0</v>
      </c>
    </row>
    <row r="150" spans="1:4" x14ac:dyDescent="0.25">
      <c r="A150" s="4" t="s">
        <v>17</v>
      </c>
      <c r="B150" s="18">
        <v>30</v>
      </c>
      <c r="C150" s="4">
        <v>60</v>
      </c>
      <c r="D150" s="4">
        <f t="shared" si="6"/>
        <v>1.7999999999999998</v>
      </c>
    </row>
    <row r="151" spans="1:4" x14ac:dyDescent="0.25">
      <c r="A151" s="4" t="s">
        <v>18</v>
      </c>
      <c r="B151" s="18">
        <v>20</v>
      </c>
      <c r="C151" s="4">
        <v>51</v>
      </c>
      <c r="D151" s="4">
        <f t="shared" si="6"/>
        <v>1.02</v>
      </c>
    </row>
    <row r="152" spans="1:4" x14ac:dyDescent="0.25">
      <c r="A152" s="10" t="s">
        <v>63</v>
      </c>
      <c r="B152" s="10"/>
      <c r="C152" s="10"/>
      <c r="D152" s="10">
        <f>SUM(D130:D151)</f>
        <v>65.045199999999994</v>
      </c>
    </row>
  </sheetData>
  <pageMargins left="0.23622047244094491" right="0.23622047244094491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abSelected="1" topLeftCell="A79" workbookViewId="0">
      <selection activeCell="E79" sqref="E1:F1048576"/>
    </sheetView>
  </sheetViews>
  <sheetFormatPr defaultRowHeight="15.75" x14ac:dyDescent="0.25"/>
  <cols>
    <col min="1" max="1" width="41.28515625" style="1" customWidth="1"/>
    <col min="2" max="2" width="10" style="1" customWidth="1"/>
    <col min="3" max="3" width="10.5703125" style="1" customWidth="1"/>
    <col min="4" max="4" width="9.140625" style="1"/>
    <col min="5" max="5" width="12.85546875" style="1" customWidth="1"/>
    <col min="6" max="9" width="9.140625" style="1"/>
  </cols>
  <sheetData>
    <row r="1" spans="1:11" s="13" customFormat="1" ht="31.5" x14ac:dyDescent="0.25">
      <c r="A1" s="11" t="s">
        <v>65</v>
      </c>
      <c r="B1" s="14" t="s">
        <v>1</v>
      </c>
      <c r="C1" s="11" t="s">
        <v>56</v>
      </c>
      <c r="D1" s="11" t="s">
        <v>57</v>
      </c>
      <c r="E1" s="12"/>
      <c r="F1" s="12"/>
      <c r="G1" s="12"/>
      <c r="H1" s="12"/>
      <c r="I1" s="12"/>
      <c r="J1" s="12"/>
      <c r="K1" s="12"/>
    </row>
    <row r="2" spans="1:11" x14ac:dyDescent="0.25">
      <c r="A2" s="3" t="s">
        <v>0</v>
      </c>
      <c r="B2" s="15"/>
      <c r="C2" s="3"/>
      <c r="D2" s="3"/>
      <c r="J2" s="1"/>
      <c r="K2" s="1"/>
    </row>
    <row r="3" spans="1:11" x14ac:dyDescent="0.25">
      <c r="A3" s="4" t="s">
        <v>96</v>
      </c>
      <c r="B3" s="16">
        <v>150</v>
      </c>
      <c r="C3" s="4"/>
      <c r="D3" s="4"/>
      <c r="J3" s="1"/>
      <c r="K3" s="1"/>
    </row>
    <row r="4" spans="1:11" x14ac:dyDescent="0.25">
      <c r="A4" s="2" t="s">
        <v>94</v>
      </c>
      <c r="B4" s="17">
        <v>150</v>
      </c>
      <c r="C4" s="2">
        <v>110</v>
      </c>
      <c r="D4" s="2">
        <f>C4/1000*B4</f>
        <v>16.5</v>
      </c>
      <c r="J4" s="1"/>
      <c r="K4" s="1"/>
    </row>
    <row r="5" spans="1:11" x14ac:dyDescent="0.25">
      <c r="A5" s="4" t="s">
        <v>72</v>
      </c>
      <c r="B5" s="18">
        <v>60</v>
      </c>
      <c r="C5" s="4"/>
      <c r="D5" s="4">
        <f t="shared" ref="D5:D24" si="0">C5/1000*B5</f>
        <v>0</v>
      </c>
      <c r="J5" s="1"/>
      <c r="K5" s="1"/>
    </row>
    <row r="6" spans="1:11" x14ac:dyDescent="0.25">
      <c r="A6" s="2" t="s">
        <v>73</v>
      </c>
      <c r="B6" s="17">
        <v>61.6</v>
      </c>
      <c r="C6" s="2">
        <v>80</v>
      </c>
      <c r="D6" s="2">
        <f t="shared" si="0"/>
        <v>4.9279999999999999</v>
      </c>
      <c r="J6" s="1"/>
      <c r="K6" s="1"/>
    </row>
    <row r="7" spans="1:11" x14ac:dyDescent="0.25">
      <c r="A7" s="4" t="s">
        <v>97</v>
      </c>
      <c r="B7" s="18" t="s">
        <v>24</v>
      </c>
      <c r="C7" s="4"/>
      <c r="D7" s="4">
        <v>0</v>
      </c>
    </row>
    <row r="8" spans="1:11" x14ac:dyDescent="0.25">
      <c r="A8" s="2" t="s">
        <v>84</v>
      </c>
      <c r="B8" s="17">
        <v>83</v>
      </c>
      <c r="C8" s="2">
        <v>440</v>
      </c>
      <c r="D8" s="2">
        <f t="shared" si="0"/>
        <v>36.520000000000003</v>
      </c>
    </row>
    <row r="9" spans="1:11" x14ac:dyDescent="0.25">
      <c r="A9" s="2" t="s">
        <v>3</v>
      </c>
      <c r="B9" s="17">
        <v>5</v>
      </c>
      <c r="C9" s="2">
        <v>35</v>
      </c>
      <c r="D9" s="2">
        <f t="shared" si="0"/>
        <v>0.17500000000000002</v>
      </c>
    </row>
    <row r="10" spans="1:11" x14ac:dyDescent="0.25">
      <c r="A10" s="2" t="s">
        <v>13</v>
      </c>
      <c r="B10" s="17">
        <v>5</v>
      </c>
      <c r="C10" s="2">
        <v>30</v>
      </c>
      <c r="D10" s="2">
        <f t="shared" si="0"/>
        <v>0.15</v>
      </c>
    </row>
    <row r="11" spans="1:11" x14ac:dyDescent="0.25">
      <c r="A11" s="2" t="s">
        <v>4</v>
      </c>
      <c r="B11" s="17">
        <v>5</v>
      </c>
      <c r="C11" s="2">
        <v>140</v>
      </c>
      <c r="D11" s="2">
        <f t="shared" si="0"/>
        <v>0.70000000000000007</v>
      </c>
    </row>
    <row r="12" spans="1:11" x14ac:dyDescent="0.25">
      <c r="A12" s="2" t="s">
        <v>76</v>
      </c>
      <c r="B12" s="17">
        <v>7</v>
      </c>
      <c r="C12" s="2">
        <v>175</v>
      </c>
      <c r="D12" s="2">
        <f t="shared" si="0"/>
        <v>1.2249999999999999</v>
      </c>
    </row>
    <row r="13" spans="1:11" x14ac:dyDescent="0.25">
      <c r="A13" s="2" t="s">
        <v>14</v>
      </c>
      <c r="B13" s="17">
        <v>2</v>
      </c>
      <c r="C13" s="2">
        <v>40</v>
      </c>
      <c r="D13" s="2">
        <f t="shared" si="0"/>
        <v>0.08</v>
      </c>
    </row>
    <row r="14" spans="1:11" x14ac:dyDescent="0.25">
      <c r="A14" s="2" t="s">
        <v>8</v>
      </c>
      <c r="B14" s="17">
        <v>1</v>
      </c>
      <c r="C14" s="2">
        <v>16</v>
      </c>
      <c r="D14" s="2">
        <f t="shared" si="0"/>
        <v>1.6E-2</v>
      </c>
    </row>
    <row r="15" spans="1:11" x14ac:dyDescent="0.25">
      <c r="A15" s="5" t="s">
        <v>45</v>
      </c>
      <c r="B15" s="16">
        <v>150</v>
      </c>
      <c r="C15" s="4"/>
      <c r="D15" s="4">
        <f t="shared" si="0"/>
        <v>0</v>
      </c>
    </row>
    <row r="16" spans="1:11" x14ac:dyDescent="0.25">
      <c r="A16" s="2" t="s">
        <v>15</v>
      </c>
      <c r="B16" s="17">
        <v>71</v>
      </c>
      <c r="C16" s="2">
        <v>100</v>
      </c>
      <c r="D16" s="2">
        <f t="shared" si="0"/>
        <v>7.1000000000000005</v>
      </c>
    </row>
    <row r="17" spans="1:9" x14ac:dyDescent="0.25">
      <c r="A17" s="2" t="s">
        <v>8</v>
      </c>
      <c r="B17" s="17">
        <v>1</v>
      </c>
      <c r="C17" s="2">
        <v>16</v>
      </c>
      <c r="D17" s="2">
        <f t="shared" si="0"/>
        <v>1.6E-2</v>
      </c>
    </row>
    <row r="18" spans="1:9" x14ac:dyDescent="0.25">
      <c r="A18" s="4" t="s">
        <v>20</v>
      </c>
      <c r="B18" s="18">
        <v>200</v>
      </c>
      <c r="C18" s="4"/>
      <c r="D18" s="4">
        <v>0</v>
      </c>
    </row>
    <row r="19" spans="1:9" x14ac:dyDescent="0.25">
      <c r="A19" s="2" t="s">
        <v>70</v>
      </c>
      <c r="B19" s="17">
        <v>4</v>
      </c>
      <c r="C19" s="2">
        <v>271</v>
      </c>
      <c r="D19" s="2">
        <f t="shared" si="0"/>
        <v>1.0840000000000001</v>
      </c>
    </row>
    <row r="20" spans="1:9" x14ac:dyDescent="0.25">
      <c r="A20" s="2" t="s">
        <v>2</v>
      </c>
      <c r="B20" s="17">
        <v>20</v>
      </c>
      <c r="C20" s="2">
        <v>80</v>
      </c>
      <c r="D20" s="2">
        <f t="shared" si="0"/>
        <v>1.6</v>
      </c>
    </row>
    <row r="21" spans="1:9" x14ac:dyDescent="0.25">
      <c r="A21" s="2" t="s">
        <v>7</v>
      </c>
      <c r="B21" s="17">
        <v>100</v>
      </c>
      <c r="C21" s="2">
        <v>62</v>
      </c>
      <c r="D21" s="2">
        <f t="shared" si="0"/>
        <v>6.2</v>
      </c>
    </row>
    <row r="22" spans="1:9" x14ac:dyDescent="0.25">
      <c r="A22" s="2" t="s">
        <v>5</v>
      </c>
      <c r="B22" s="17">
        <v>110</v>
      </c>
      <c r="C22" s="2"/>
      <c r="D22" s="2">
        <f t="shared" si="0"/>
        <v>0</v>
      </c>
    </row>
    <row r="23" spans="1:9" x14ac:dyDescent="0.25">
      <c r="A23" s="4" t="s">
        <v>17</v>
      </c>
      <c r="B23" s="18">
        <v>30</v>
      </c>
      <c r="C23" s="4">
        <v>60</v>
      </c>
      <c r="D23" s="4">
        <f t="shared" si="0"/>
        <v>1.7999999999999998</v>
      </c>
    </row>
    <row r="24" spans="1:9" x14ac:dyDescent="0.25">
      <c r="A24" s="4" t="s">
        <v>18</v>
      </c>
      <c r="B24" s="18">
        <v>20</v>
      </c>
      <c r="C24" s="4">
        <v>51</v>
      </c>
      <c r="D24" s="4">
        <f t="shared" si="0"/>
        <v>1.02</v>
      </c>
    </row>
    <row r="25" spans="1:9" s="9" customFormat="1" x14ac:dyDescent="0.25">
      <c r="A25" s="10" t="s">
        <v>58</v>
      </c>
      <c r="B25" s="19"/>
      <c r="C25" s="10"/>
      <c r="D25" s="10">
        <f>SUM(D4:D24)</f>
        <v>79.114000000000004</v>
      </c>
      <c r="E25" s="8"/>
      <c r="F25" s="1"/>
      <c r="G25" s="8"/>
      <c r="H25" s="8"/>
      <c r="I25" s="8"/>
    </row>
    <row r="26" spans="1:9" x14ac:dyDescent="0.25">
      <c r="A26" s="3" t="s">
        <v>19</v>
      </c>
      <c r="B26" s="15"/>
      <c r="C26" s="3"/>
      <c r="D26" s="3"/>
    </row>
    <row r="27" spans="1:9" x14ac:dyDescent="0.25">
      <c r="A27" s="4" t="s">
        <v>67</v>
      </c>
      <c r="B27" s="16">
        <v>60</v>
      </c>
      <c r="C27" s="4"/>
      <c r="D27" s="4"/>
    </row>
    <row r="28" spans="1:9" x14ac:dyDescent="0.25">
      <c r="A28" s="2" t="s">
        <v>68</v>
      </c>
      <c r="B28" s="17">
        <v>61.6</v>
      </c>
      <c r="C28" s="2">
        <v>100</v>
      </c>
      <c r="D28" s="2">
        <f>C28/1000*B28</f>
        <v>6.16</v>
      </c>
    </row>
    <row r="29" spans="1:9" x14ac:dyDescent="0.25">
      <c r="A29" s="4" t="s">
        <v>46</v>
      </c>
      <c r="B29" s="18" t="s">
        <v>47</v>
      </c>
      <c r="C29" s="4"/>
      <c r="D29" s="4"/>
    </row>
    <row r="30" spans="1:9" x14ac:dyDescent="0.25">
      <c r="A30" s="2" t="s">
        <v>103</v>
      </c>
      <c r="B30" s="17">
        <v>68</v>
      </c>
      <c r="C30" s="2">
        <v>245</v>
      </c>
      <c r="D30" s="2">
        <f t="shared" ref="D30:D43" si="1">C30/1000*B30</f>
        <v>16.66</v>
      </c>
    </row>
    <row r="31" spans="1:9" x14ac:dyDescent="0.25">
      <c r="A31" s="2" t="s">
        <v>4</v>
      </c>
      <c r="B31" s="17">
        <v>7</v>
      </c>
      <c r="C31" s="2">
        <v>140</v>
      </c>
      <c r="D31" s="2">
        <f t="shared" si="1"/>
        <v>0.98000000000000009</v>
      </c>
    </row>
    <row r="32" spans="1:9" x14ac:dyDescent="0.25">
      <c r="A32" s="2" t="s">
        <v>13</v>
      </c>
      <c r="B32" s="17">
        <v>8</v>
      </c>
      <c r="C32" s="2">
        <v>30</v>
      </c>
      <c r="D32" s="2">
        <f t="shared" si="1"/>
        <v>0.24</v>
      </c>
    </row>
    <row r="33" spans="1:4" x14ac:dyDescent="0.25">
      <c r="A33" s="2" t="s">
        <v>3</v>
      </c>
      <c r="B33" s="17">
        <v>10</v>
      </c>
      <c r="C33" s="2">
        <v>35</v>
      </c>
      <c r="D33" s="2">
        <f t="shared" si="1"/>
        <v>0.35000000000000003</v>
      </c>
    </row>
    <row r="34" spans="1:4" x14ac:dyDescent="0.25">
      <c r="A34" s="2" t="s">
        <v>76</v>
      </c>
      <c r="B34" s="17">
        <v>5</v>
      </c>
      <c r="C34" s="2">
        <v>132</v>
      </c>
      <c r="D34" s="2">
        <f t="shared" si="1"/>
        <v>0.66</v>
      </c>
    </row>
    <row r="35" spans="1:4" x14ac:dyDescent="0.25">
      <c r="A35" s="2" t="s">
        <v>40</v>
      </c>
      <c r="B35" s="17">
        <v>35</v>
      </c>
      <c r="C35" s="2">
        <v>75</v>
      </c>
      <c r="D35" s="2">
        <f t="shared" si="1"/>
        <v>2.625</v>
      </c>
    </row>
    <row r="36" spans="1:4" x14ac:dyDescent="0.25">
      <c r="A36" s="2" t="s">
        <v>8</v>
      </c>
      <c r="B36" s="17">
        <v>1</v>
      </c>
      <c r="C36" s="2">
        <v>16</v>
      </c>
      <c r="D36" s="2">
        <f t="shared" si="1"/>
        <v>1.6E-2</v>
      </c>
    </row>
    <row r="37" spans="1:4" x14ac:dyDescent="0.25">
      <c r="A37" s="4" t="s">
        <v>29</v>
      </c>
      <c r="B37" s="18" t="s">
        <v>32</v>
      </c>
      <c r="C37" s="4"/>
      <c r="D37" s="4"/>
    </row>
    <row r="38" spans="1:4" x14ac:dyDescent="0.25">
      <c r="A38" s="2" t="s">
        <v>55</v>
      </c>
      <c r="B38" s="17">
        <v>1</v>
      </c>
      <c r="C38" s="2">
        <v>688</v>
      </c>
      <c r="D38" s="2">
        <f t="shared" si="1"/>
        <v>0.68799999999999994</v>
      </c>
    </row>
    <row r="39" spans="1:4" x14ac:dyDescent="0.25">
      <c r="A39" s="2" t="s">
        <v>2</v>
      </c>
      <c r="B39" s="17">
        <v>15</v>
      </c>
      <c r="C39" s="2">
        <v>80</v>
      </c>
      <c r="D39" s="2">
        <f t="shared" si="1"/>
        <v>1.2</v>
      </c>
    </row>
    <row r="40" spans="1:4" x14ac:dyDescent="0.25">
      <c r="A40" s="2" t="s">
        <v>30</v>
      </c>
      <c r="B40" s="17">
        <v>8</v>
      </c>
      <c r="C40" s="2">
        <v>150</v>
      </c>
      <c r="D40" s="2">
        <f t="shared" si="1"/>
        <v>1.2</v>
      </c>
    </row>
    <row r="41" spans="1:4" x14ac:dyDescent="0.25">
      <c r="A41" s="2" t="s">
        <v>5</v>
      </c>
      <c r="B41" s="17">
        <v>150</v>
      </c>
      <c r="C41" s="2"/>
      <c r="D41" s="2">
        <f t="shared" si="1"/>
        <v>0</v>
      </c>
    </row>
    <row r="42" spans="1:4" x14ac:dyDescent="0.25">
      <c r="A42" s="4" t="s">
        <v>17</v>
      </c>
      <c r="B42" s="18">
        <v>30</v>
      </c>
      <c r="C42" s="4">
        <v>60</v>
      </c>
      <c r="D42" s="4">
        <f t="shared" si="1"/>
        <v>1.7999999999999998</v>
      </c>
    </row>
    <row r="43" spans="1:4" x14ac:dyDescent="0.25">
      <c r="A43" s="4" t="s">
        <v>18</v>
      </c>
      <c r="B43" s="18">
        <v>20</v>
      </c>
      <c r="C43" s="4">
        <v>51</v>
      </c>
      <c r="D43" s="4">
        <f t="shared" si="1"/>
        <v>1.02</v>
      </c>
    </row>
    <row r="44" spans="1:4" x14ac:dyDescent="0.25">
      <c r="A44" s="10" t="s">
        <v>59</v>
      </c>
      <c r="B44" s="19"/>
      <c r="C44" s="10"/>
      <c r="D44" s="10">
        <f>SUM(D28:D43)</f>
        <v>33.598999999999997</v>
      </c>
    </row>
    <row r="45" spans="1:4" x14ac:dyDescent="0.25">
      <c r="A45" s="3" t="s">
        <v>21</v>
      </c>
      <c r="B45" s="15"/>
      <c r="C45" s="3"/>
      <c r="D45" s="3"/>
    </row>
    <row r="46" spans="1:4" x14ac:dyDescent="0.25">
      <c r="A46" s="4" t="s">
        <v>79</v>
      </c>
      <c r="B46" s="16">
        <v>60</v>
      </c>
      <c r="C46" s="4"/>
      <c r="D46" s="4"/>
    </row>
    <row r="47" spans="1:4" x14ac:dyDescent="0.25">
      <c r="A47" s="6" t="s">
        <v>80</v>
      </c>
      <c r="B47" s="26">
        <v>60</v>
      </c>
      <c r="C47" s="2">
        <v>25</v>
      </c>
      <c r="D47" s="2">
        <f>C47/1000*B47</f>
        <v>1.5</v>
      </c>
    </row>
    <row r="48" spans="1:4" x14ac:dyDescent="0.25">
      <c r="A48" s="6" t="s">
        <v>78</v>
      </c>
      <c r="B48" s="26">
        <v>7.98</v>
      </c>
      <c r="C48" s="2">
        <v>35</v>
      </c>
      <c r="D48" s="2">
        <f t="shared" ref="D48:D72" si="2">C48/1000*B48</f>
        <v>0.27930000000000005</v>
      </c>
    </row>
    <row r="49" spans="1:4" x14ac:dyDescent="0.25">
      <c r="A49" s="6" t="s">
        <v>81</v>
      </c>
      <c r="B49" s="26">
        <v>3</v>
      </c>
      <c r="C49" s="2">
        <v>80</v>
      </c>
      <c r="D49" s="2">
        <f t="shared" si="2"/>
        <v>0.24</v>
      </c>
    </row>
    <row r="50" spans="1:4" x14ac:dyDescent="0.25">
      <c r="A50" s="6" t="s">
        <v>8</v>
      </c>
      <c r="B50" s="27">
        <v>0.3</v>
      </c>
      <c r="C50" s="2">
        <v>16</v>
      </c>
      <c r="D50" s="2">
        <f t="shared" si="2"/>
        <v>4.7999999999999996E-3</v>
      </c>
    </row>
    <row r="51" spans="1:4" x14ac:dyDescent="0.25">
      <c r="A51" s="6" t="s">
        <v>52</v>
      </c>
      <c r="B51" s="26">
        <v>3</v>
      </c>
      <c r="C51" s="2">
        <v>140</v>
      </c>
      <c r="D51" s="2">
        <f t="shared" si="2"/>
        <v>0.42000000000000004</v>
      </c>
    </row>
    <row r="52" spans="1:4" x14ac:dyDescent="0.25">
      <c r="A52" s="6" t="s">
        <v>82</v>
      </c>
      <c r="B52" s="27">
        <v>0.18</v>
      </c>
      <c r="C52" s="2">
        <v>312</v>
      </c>
      <c r="D52" s="2">
        <f t="shared" si="2"/>
        <v>5.6159999999999995E-2</v>
      </c>
    </row>
    <row r="53" spans="1:4" x14ac:dyDescent="0.25">
      <c r="A53" s="5" t="s">
        <v>48</v>
      </c>
      <c r="B53" s="16">
        <v>80</v>
      </c>
      <c r="C53" s="4"/>
      <c r="D53" s="4"/>
    </row>
    <row r="54" spans="1:4" x14ac:dyDescent="0.25">
      <c r="A54" s="6" t="s">
        <v>102</v>
      </c>
      <c r="B54" s="20">
        <v>79</v>
      </c>
      <c r="C54" s="2">
        <v>280</v>
      </c>
      <c r="D54" s="2">
        <f t="shared" si="2"/>
        <v>22.12</v>
      </c>
    </row>
    <row r="55" spans="1:4" x14ac:dyDescent="0.25">
      <c r="A55" s="6" t="s">
        <v>53</v>
      </c>
      <c r="B55" s="20">
        <v>0.2</v>
      </c>
      <c r="C55" s="2">
        <v>7</v>
      </c>
      <c r="D55" s="2">
        <f>C55*B55</f>
        <v>1.4000000000000001</v>
      </c>
    </row>
    <row r="56" spans="1:4" x14ac:dyDescent="0.25">
      <c r="A56" s="6" t="s">
        <v>50</v>
      </c>
      <c r="B56" s="20">
        <v>7</v>
      </c>
      <c r="C56" s="2">
        <v>100</v>
      </c>
      <c r="D56" s="2">
        <f t="shared" si="2"/>
        <v>0.70000000000000007</v>
      </c>
    </row>
    <row r="57" spans="1:4" x14ac:dyDescent="0.25">
      <c r="A57" s="6" t="s">
        <v>5</v>
      </c>
      <c r="B57" s="20">
        <v>8</v>
      </c>
      <c r="C57" s="2"/>
      <c r="D57" s="2">
        <f t="shared" si="2"/>
        <v>0</v>
      </c>
    </row>
    <row r="58" spans="1:4" x14ac:dyDescent="0.25">
      <c r="A58" s="7" t="s">
        <v>54</v>
      </c>
      <c r="B58" s="20">
        <v>13</v>
      </c>
      <c r="C58" s="2">
        <v>62</v>
      </c>
      <c r="D58" s="2">
        <f t="shared" si="2"/>
        <v>0.80600000000000005</v>
      </c>
    </row>
    <row r="59" spans="1:4" x14ac:dyDescent="0.25">
      <c r="A59" s="7" t="s">
        <v>51</v>
      </c>
      <c r="B59" s="20">
        <v>3</v>
      </c>
      <c r="C59" s="2">
        <v>30</v>
      </c>
      <c r="D59" s="2">
        <f t="shared" si="2"/>
        <v>0.09</v>
      </c>
    </row>
    <row r="60" spans="1:4" x14ac:dyDescent="0.25">
      <c r="A60" s="6" t="s">
        <v>8</v>
      </c>
      <c r="B60" s="20">
        <v>1</v>
      </c>
      <c r="C60" s="2">
        <v>16</v>
      </c>
      <c r="D60" s="2">
        <f t="shared" si="2"/>
        <v>1.6E-2</v>
      </c>
    </row>
    <row r="61" spans="1:4" x14ac:dyDescent="0.25">
      <c r="A61" s="6" t="s">
        <v>52</v>
      </c>
      <c r="B61" s="21">
        <v>2</v>
      </c>
      <c r="C61" s="2">
        <v>140</v>
      </c>
      <c r="D61" s="2">
        <f t="shared" si="2"/>
        <v>0.28000000000000003</v>
      </c>
    </row>
    <row r="62" spans="1:4" x14ac:dyDescent="0.25">
      <c r="A62" s="4" t="s">
        <v>26</v>
      </c>
      <c r="B62" s="16">
        <v>150</v>
      </c>
      <c r="C62" s="4"/>
      <c r="D62" s="4"/>
    </row>
    <row r="63" spans="1:4" x14ac:dyDescent="0.25">
      <c r="A63" s="2" t="s">
        <v>12</v>
      </c>
      <c r="B63" s="17">
        <v>170</v>
      </c>
      <c r="C63" s="2">
        <v>25</v>
      </c>
      <c r="D63" s="2">
        <f t="shared" si="2"/>
        <v>4.25</v>
      </c>
    </row>
    <row r="64" spans="1:4" x14ac:dyDescent="0.25">
      <c r="A64" s="2" t="s">
        <v>7</v>
      </c>
      <c r="B64" s="17">
        <v>24</v>
      </c>
      <c r="C64" s="2">
        <v>62</v>
      </c>
      <c r="D64" s="2">
        <f t="shared" si="2"/>
        <v>1.488</v>
      </c>
    </row>
    <row r="65" spans="1:4" x14ac:dyDescent="0.25">
      <c r="A65" s="2" t="s">
        <v>16</v>
      </c>
      <c r="B65" s="17">
        <v>5</v>
      </c>
      <c r="C65" s="2">
        <v>530</v>
      </c>
      <c r="D65" s="2">
        <f t="shared" si="2"/>
        <v>2.6500000000000004</v>
      </c>
    </row>
    <row r="66" spans="1:4" x14ac:dyDescent="0.25">
      <c r="A66" s="2" t="s">
        <v>8</v>
      </c>
      <c r="B66" s="17">
        <v>1</v>
      </c>
      <c r="C66" s="2">
        <v>16</v>
      </c>
      <c r="D66" s="2">
        <f t="shared" si="2"/>
        <v>1.6E-2</v>
      </c>
    </row>
    <row r="67" spans="1:4" x14ac:dyDescent="0.25">
      <c r="A67" s="4" t="s">
        <v>27</v>
      </c>
      <c r="B67" s="18" t="s">
        <v>28</v>
      </c>
      <c r="C67" s="4"/>
      <c r="D67" s="4"/>
    </row>
    <row r="68" spans="1:4" x14ac:dyDescent="0.25">
      <c r="A68" s="2" t="s">
        <v>55</v>
      </c>
      <c r="B68" s="17">
        <v>1</v>
      </c>
      <c r="C68" s="2">
        <v>688</v>
      </c>
      <c r="D68" s="2">
        <f t="shared" si="2"/>
        <v>0.68799999999999994</v>
      </c>
    </row>
    <row r="69" spans="1:4" x14ac:dyDescent="0.25">
      <c r="A69" s="2" t="s">
        <v>2</v>
      </c>
      <c r="B69" s="17">
        <v>15</v>
      </c>
      <c r="C69" s="2">
        <v>80</v>
      </c>
      <c r="D69" s="2">
        <f t="shared" si="2"/>
        <v>1.2</v>
      </c>
    </row>
    <row r="70" spans="1:4" x14ac:dyDescent="0.25">
      <c r="A70" s="2" t="s">
        <v>5</v>
      </c>
      <c r="B70" s="17">
        <v>150</v>
      </c>
      <c r="C70" s="2"/>
      <c r="D70" s="2">
        <f t="shared" si="2"/>
        <v>0</v>
      </c>
    </row>
    <row r="71" spans="1:4" x14ac:dyDescent="0.25">
      <c r="A71" s="4" t="s">
        <v>17</v>
      </c>
      <c r="B71" s="18">
        <v>30</v>
      </c>
      <c r="C71" s="4">
        <v>60</v>
      </c>
      <c r="D71" s="4">
        <f t="shared" si="2"/>
        <v>1.7999999999999998</v>
      </c>
    </row>
    <row r="72" spans="1:4" x14ac:dyDescent="0.25">
      <c r="A72" s="4" t="s">
        <v>18</v>
      </c>
      <c r="B72" s="18">
        <v>20</v>
      </c>
      <c r="C72" s="4">
        <v>51</v>
      </c>
      <c r="D72" s="4">
        <f t="shared" si="2"/>
        <v>1.02</v>
      </c>
    </row>
    <row r="73" spans="1:4" x14ac:dyDescent="0.25">
      <c r="A73" s="10" t="s">
        <v>60</v>
      </c>
      <c r="B73" s="19"/>
      <c r="C73" s="10"/>
      <c r="D73" s="10">
        <f>SUM(D47:D72)</f>
        <v>41.024260000000005</v>
      </c>
    </row>
    <row r="74" spans="1:4" x14ac:dyDescent="0.25">
      <c r="A74" s="3" t="s">
        <v>35</v>
      </c>
      <c r="B74" s="15"/>
      <c r="C74" s="3"/>
      <c r="D74" s="3"/>
    </row>
    <row r="75" spans="1:4" x14ac:dyDescent="0.25">
      <c r="A75" s="4" t="s">
        <v>88</v>
      </c>
      <c r="B75" s="18">
        <v>60</v>
      </c>
      <c r="C75" s="4"/>
      <c r="D75" s="4"/>
    </row>
    <row r="76" spans="1:4" x14ac:dyDescent="0.25">
      <c r="A76" s="6" t="s">
        <v>78</v>
      </c>
      <c r="B76" s="26">
        <v>65</v>
      </c>
      <c r="C76" s="2">
        <v>35</v>
      </c>
      <c r="D76" s="2">
        <f>C76/1000*B76</f>
        <v>2.2750000000000004</v>
      </c>
    </row>
    <row r="77" spans="1:4" x14ac:dyDescent="0.25">
      <c r="A77" s="6" t="s">
        <v>52</v>
      </c>
      <c r="B77" s="26">
        <v>6</v>
      </c>
      <c r="C77" s="2">
        <v>140</v>
      </c>
      <c r="D77" s="2">
        <f t="shared" ref="D77:D78" si="3">C77/1000*B77</f>
        <v>0.84000000000000008</v>
      </c>
    </row>
    <row r="78" spans="1:4" x14ac:dyDescent="0.25">
      <c r="A78" s="6" t="s">
        <v>81</v>
      </c>
      <c r="B78" s="26">
        <v>6</v>
      </c>
      <c r="C78" s="2">
        <v>80</v>
      </c>
      <c r="D78" s="2">
        <f t="shared" si="3"/>
        <v>0.48</v>
      </c>
    </row>
    <row r="79" spans="1:4" x14ac:dyDescent="0.25">
      <c r="A79" s="4" t="s">
        <v>49</v>
      </c>
      <c r="B79" s="4" t="s">
        <v>24</v>
      </c>
      <c r="C79" s="4"/>
      <c r="D79" s="4"/>
    </row>
    <row r="80" spans="1:4" x14ac:dyDescent="0.25">
      <c r="A80" s="2" t="s">
        <v>74</v>
      </c>
      <c r="B80" s="2">
        <v>71</v>
      </c>
      <c r="C80" s="2">
        <v>245</v>
      </c>
      <c r="D80" s="2">
        <f t="shared" ref="D80:D95" si="4">C80/1000*B80</f>
        <v>17.395</v>
      </c>
    </row>
    <row r="81" spans="1:4" x14ac:dyDescent="0.25">
      <c r="A81" s="2" t="s">
        <v>4</v>
      </c>
      <c r="B81" s="2">
        <v>2</v>
      </c>
      <c r="C81" s="2">
        <v>140</v>
      </c>
      <c r="D81" s="2">
        <f t="shared" si="4"/>
        <v>0.28000000000000003</v>
      </c>
    </row>
    <row r="82" spans="1:4" x14ac:dyDescent="0.25">
      <c r="A82" s="2" t="s">
        <v>43</v>
      </c>
      <c r="B82" s="2">
        <v>12.5</v>
      </c>
      <c r="C82" s="2">
        <v>170</v>
      </c>
      <c r="D82" s="2">
        <f t="shared" si="4"/>
        <v>2.125</v>
      </c>
    </row>
    <row r="83" spans="1:4" x14ac:dyDescent="0.25">
      <c r="A83" s="2" t="s">
        <v>14</v>
      </c>
      <c r="B83" s="2">
        <v>4</v>
      </c>
      <c r="C83" s="2">
        <v>40</v>
      </c>
      <c r="D83" s="2">
        <f t="shared" si="4"/>
        <v>0.16</v>
      </c>
    </row>
    <row r="84" spans="1:4" x14ac:dyDescent="0.25">
      <c r="A84" s="2" t="s">
        <v>44</v>
      </c>
      <c r="B84" s="2">
        <v>38</v>
      </c>
      <c r="C84" s="2"/>
      <c r="D84" s="2"/>
    </row>
    <row r="85" spans="1:4" x14ac:dyDescent="0.25">
      <c r="A85" s="4" t="s">
        <v>31</v>
      </c>
      <c r="B85" s="18" t="s">
        <v>34</v>
      </c>
      <c r="C85" s="4"/>
      <c r="D85" s="4"/>
    </row>
    <row r="86" spans="1:4" x14ac:dyDescent="0.25">
      <c r="A86" s="2" t="s">
        <v>33</v>
      </c>
      <c r="B86" s="17">
        <v>53</v>
      </c>
      <c r="C86" s="2">
        <v>50</v>
      </c>
      <c r="D86" s="2">
        <f t="shared" si="4"/>
        <v>2.6500000000000004</v>
      </c>
    </row>
    <row r="87" spans="1:4" x14ac:dyDescent="0.25">
      <c r="A87" s="2" t="s">
        <v>16</v>
      </c>
      <c r="B87" s="17">
        <v>5</v>
      </c>
      <c r="C87" s="2">
        <v>530</v>
      </c>
      <c r="D87" s="2">
        <f t="shared" si="4"/>
        <v>2.6500000000000004</v>
      </c>
    </row>
    <row r="88" spans="1:4" x14ac:dyDescent="0.25">
      <c r="A88" s="2" t="s">
        <v>8</v>
      </c>
      <c r="B88" s="17">
        <v>1</v>
      </c>
      <c r="C88" s="2">
        <v>16</v>
      </c>
      <c r="D88" s="2">
        <f t="shared" si="4"/>
        <v>1.6E-2</v>
      </c>
    </row>
    <row r="89" spans="1:4" x14ac:dyDescent="0.25">
      <c r="A89" s="4" t="s">
        <v>41</v>
      </c>
      <c r="B89" s="16">
        <v>200</v>
      </c>
      <c r="C89" s="4"/>
      <c r="D89" s="4"/>
    </row>
    <row r="90" spans="1:4" x14ac:dyDescent="0.25">
      <c r="A90" s="2" t="s">
        <v>42</v>
      </c>
      <c r="B90" s="17">
        <v>5</v>
      </c>
      <c r="C90" s="2">
        <v>500</v>
      </c>
      <c r="D90" s="2">
        <f t="shared" si="4"/>
        <v>2.5</v>
      </c>
    </row>
    <row r="91" spans="1:4" x14ac:dyDescent="0.25">
      <c r="A91" s="2" t="s">
        <v>2</v>
      </c>
      <c r="B91" s="17">
        <v>20</v>
      </c>
      <c r="C91" s="2">
        <v>80</v>
      </c>
      <c r="D91" s="2">
        <f t="shared" si="4"/>
        <v>1.6</v>
      </c>
    </row>
    <row r="92" spans="1:4" x14ac:dyDescent="0.25">
      <c r="A92" s="2" t="s">
        <v>7</v>
      </c>
      <c r="B92" s="17">
        <v>100</v>
      </c>
      <c r="C92" s="2">
        <v>62</v>
      </c>
      <c r="D92" s="2">
        <f t="shared" si="4"/>
        <v>6.2</v>
      </c>
    </row>
    <row r="93" spans="1:4" x14ac:dyDescent="0.25">
      <c r="A93" s="2" t="s">
        <v>5</v>
      </c>
      <c r="B93" s="17">
        <v>120</v>
      </c>
      <c r="C93" s="2"/>
      <c r="D93" s="2">
        <f t="shared" si="4"/>
        <v>0</v>
      </c>
    </row>
    <row r="94" spans="1:4" x14ac:dyDescent="0.25">
      <c r="A94" s="4" t="s">
        <v>17</v>
      </c>
      <c r="B94" s="18">
        <v>30</v>
      </c>
      <c r="C94" s="4">
        <v>60</v>
      </c>
      <c r="D94" s="4">
        <f t="shared" si="4"/>
        <v>1.7999999999999998</v>
      </c>
    </row>
    <row r="95" spans="1:4" x14ac:dyDescent="0.25">
      <c r="A95" s="4" t="s">
        <v>18</v>
      </c>
      <c r="B95" s="18">
        <v>20</v>
      </c>
      <c r="C95" s="4">
        <v>51</v>
      </c>
      <c r="D95" s="4">
        <f t="shared" si="4"/>
        <v>1.02</v>
      </c>
    </row>
    <row r="96" spans="1:4" x14ac:dyDescent="0.25">
      <c r="A96" s="10" t="s">
        <v>61</v>
      </c>
      <c r="B96" s="19"/>
      <c r="C96" s="10"/>
      <c r="D96" s="10">
        <f>SUM(D76:D95)</f>
        <v>41.991</v>
      </c>
    </row>
    <row r="97" spans="1:4" x14ac:dyDescent="0.25">
      <c r="A97" s="3" t="s">
        <v>36</v>
      </c>
      <c r="B97" s="15"/>
      <c r="C97" s="3"/>
      <c r="D97" s="3"/>
    </row>
    <row r="98" spans="1:4" x14ac:dyDescent="0.25">
      <c r="A98" s="4" t="s">
        <v>98</v>
      </c>
      <c r="B98" s="16">
        <v>150</v>
      </c>
      <c r="C98" s="4"/>
      <c r="D98" s="4"/>
    </row>
    <row r="99" spans="1:4" x14ac:dyDescent="0.25">
      <c r="A99" s="2" t="s">
        <v>99</v>
      </c>
      <c r="B99" s="17">
        <v>150</v>
      </c>
      <c r="C99" s="2">
        <v>95</v>
      </c>
      <c r="D99" s="2">
        <f>C99/1000*B99</f>
        <v>14.25</v>
      </c>
    </row>
    <row r="100" spans="1:4" x14ac:dyDescent="0.25">
      <c r="A100" s="4" t="s">
        <v>100</v>
      </c>
      <c r="B100" s="18">
        <v>60</v>
      </c>
      <c r="C100" s="4"/>
      <c r="D100" s="4"/>
    </row>
    <row r="101" spans="1:4" x14ac:dyDescent="0.25">
      <c r="A101" s="2" t="s">
        <v>22</v>
      </c>
      <c r="B101" s="17">
        <v>75</v>
      </c>
      <c r="C101" s="2">
        <v>20</v>
      </c>
      <c r="D101" s="2">
        <f>B101/1000*C101</f>
        <v>1.5</v>
      </c>
    </row>
    <row r="102" spans="1:4" x14ac:dyDescent="0.25">
      <c r="A102" s="2" t="s">
        <v>4</v>
      </c>
      <c r="B102" s="17">
        <v>3</v>
      </c>
      <c r="C102" s="2">
        <v>140</v>
      </c>
      <c r="D102" s="2">
        <f t="shared" ref="D102:D117" si="5">C102/1000*B102</f>
        <v>0.42000000000000004</v>
      </c>
    </row>
    <row r="103" spans="1:4" x14ac:dyDescent="0.25">
      <c r="A103" s="4" t="s">
        <v>101</v>
      </c>
      <c r="B103" s="18">
        <v>180</v>
      </c>
      <c r="C103" s="4"/>
      <c r="D103" s="4"/>
    </row>
    <row r="104" spans="1:4" x14ac:dyDescent="0.25">
      <c r="A104" s="2" t="s">
        <v>6</v>
      </c>
      <c r="B104" s="17">
        <v>63</v>
      </c>
      <c r="C104" s="2">
        <v>440</v>
      </c>
      <c r="D104" s="2">
        <f t="shared" si="5"/>
        <v>27.72</v>
      </c>
    </row>
    <row r="105" spans="1:4" x14ac:dyDescent="0.25">
      <c r="A105" s="2" t="s">
        <v>4</v>
      </c>
      <c r="B105" s="17">
        <v>5</v>
      </c>
      <c r="C105" s="2">
        <v>140</v>
      </c>
      <c r="D105" s="2">
        <f t="shared" si="5"/>
        <v>0.70000000000000007</v>
      </c>
    </row>
    <row r="106" spans="1:4" x14ac:dyDescent="0.25">
      <c r="A106" s="2" t="s">
        <v>16</v>
      </c>
      <c r="B106" s="17">
        <v>11</v>
      </c>
      <c r="C106" s="2">
        <v>530</v>
      </c>
      <c r="D106" s="2">
        <f t="shared" si="5"/>
        <v>5.83</v>
      </c>
    </row>
    <row r="107" spans="1:4" x14ac:dyDescent="0.25">
      <c r="A107" s="2" t="s">
        <v>50</v>
      </c>
      <c r="B107" s="17">
        <v>3</v>
      </c>
      <c r="C107" s="2">
        <v>100</v>
      </c>
      <c r="D107" s="2">
        <f t="shared" si="5"/>
        <v>0.30000000000000004</v>
      </c>
    </row>
    <row r="108" spans="1:4" x14ac:dyDescent="0.25">
      <c r="A108" s="2" t="s">
        <v>13</v>
      </c>
      <c r="B108" s="17">
        <v>15</v>
      </c>
      <c r="C108" s="2">
        <v>30</v>
      </c>
      <c r="D108" s="2">
        <f t="shared" si="5"/>
        <v>0.44999999999999996</v>
      </c>
    </row>
    <row r="109" spans="1:4" x14ac:dyDescent="0.25">
      <c r="A109" s="2" t="s">
        <v>12</v>
      </c>
      <c r="B109" s="17">
        <v>230</v>
      </c>
      <c r="C109" s="2">
        <v>25</v>
      </c>
      <c r="D109" s="2">
        <f t="shared" si="5"/>
        <v>5.75</v>
      </c>
    </row>
    <row r="110" spans="1:4" x14ac:dyDescent="0.25">
      <c r="A110" s="2" t="s">
        <v>8</v>
      </c>
      <c r="B110" s="17">
        <v>1</v>
      </c>
      <c r="C110" s="2">
        <v>16</v>
      </c>
      <c r="D110" s="2">
        <f t="shared" si="5"/>
        <v>1.6E-2</v>
      </c>
    </row>
    <row r="111" spans="1:4" x14ac:dyDescent="0.25">
      <c r="A111" s="4" t="s">
        <v>29</v>
      </c>
      <c r="B111" s="18" t="s">
        <v>32</v>
      </c>
      <c r="C111" s="4"/>
      <c r="D111" s="4"/>
    </row>
    <row r="112" spans="1:4" x14ac:dyDescent="0.25">
      <c r="A112" s="2" t="s">
        <v>55</v>
      </c>
      <c r="B112" s="17">
        <v>1</v>
      </c>
      <c r="C112" s="2">
        <v>688</v>
      </c>
      <c r="D112" s="2">
        <f t="shared" si="5"/>
        <v>0.68799999999999994</v>
      </c>
    </row>
    <row r="113" spans="1:6" x14ac:dyDescent="0.25">
      <c r="A113" s="2" t="s">
        <v>2</v>
      </c>
      <c r="B113" s="17">
        <v>15</v>
      </c>
      <c r="C113" s="2">
        <v>80</v>
      </c>
      <c r="D113" s="2">
        <f t="shared" si="5"/>
        <v>1.2</v>
      </c>
    </row>
    <row r="114" spans="1:6" x14ac:dyDescent="0.25">
      <c r="A114" s="2" t="s">
        <v>30</v>
      </c>
      <c r="B114" s="17">
        <v>8</v>
      </c>
      <c r="C114" s="2">
        <v>150</v>
      </c>
      <c r="D114" s="2">
        <f t="shared" si="5"/>
        <v>1.2</v>
      </c>
    </row>
    <row r="115" spans="1:6" x14ac:dyDescent="0.25">
      <c r="A115" s="2" t="s">
        <v>5</v>
      </c>
      <c r="B115" s="17">
        <v>150</v>
      </c>
      <c r="C115" s="2"/>
      <c r="D115" s="2">
        <f t="shared" si="5"/>
        <v>0</v>
      </c>
    </row>
    <row r="116" spans="1:6" x14ac:dyDescent="0.25">
      <c r="A116" s="4" t="s">
        <v>17</v>
      </c>
      <c r="B116" s="18">
        <v>30</v>
      </c>
      <c r="C116" s="4">
        <v>60</v>
      </c>
      <c r="D116" s="4">
        <f t="shared" si="5"/>
        <v>1.7999999999999998</v>
      </c>
    </row>
    <row r="117" spans="1:6" x14ac:dyDescent="0.25">
      <c r="A117" s="4" t="s">
        <v>18</v>
      </c>
      <c r="B117" s="18">
        <v>20</v>
      </c>
      <c r="C117" s="4">
        <v>51</v>
      </c>
      <c r="D117" s="4">
        <f t="shared" si="5"/>
        <v>1.02</v>
      </c>
    </row>
    <row r="118" spans="1:6" x14ac:dyDescent="0.25">
      <c r="A118" s="10" t="s">
        <v>62</v>
      </c>
      <c r="B118" s="19"/>
      <c r="C118" s="10"/>
      <c r="D118" s="10">
        <f>SUM(D99:D117)</f>
        <v>62.844000000000008</v>
      </c>
    </row>
    <row r="119" spans="1:6" x14ac:dyDescent="0.25">
      <c r="A119" s="3" t="s">
        <v>37</v>
      </c>
      <c r="B119" s="15"/>
      <c r="C119" s="3"/>
      <c r="D119" s="3"/>
    </row>
    <row r="120" spans="1:6" x14ac:dyDescent="0.25">
      <c r="A120" s="4" t="s">
        <v>95</v>
      </c>
      <c r="B120" s="16">
        <v>60</v>
      </c>
      <c r="C120" s="4"/>
      <c r="D120" s="4"/>
    </row>
    <row r="121" spans="1:6" x14ac:dyDescent="0.25">
      <c r="A121" s="6" t="s">
        <v>73</v>
      </c>
      <c r="B121" s="25">
        <v>58.14</v>
      </c>
      <c r="C121" s="2">
        <v>80</v>
      </c>
      <c r="D121" s="2">
        <f>C121/1000*B121</f>
        <v>4.6512000000000002</v>
      </c>
      <c r="F121" s="30"/>
    </row>
    <row r="122" spans="1:6" x14ac:dyDescent="0.25">
      <c r="A122" s="6" t="s">
        <v>52</v>
      </c>
      <c r="B122" s="25">
        <v>3.6</v>
      </c>
      <c r="C122" s="2">
        <v>140</v>
      </c>
      <c r="D122" s="2">
        <f>C122/1000*B122</f>
        <v>0.50400000000000011</v>
      </c>
      <c r="F122" s="30"/>
    </row>
    <row r="123" spans="1:6" x14ac:dyDescent="0.25">
      <c r="A123" s="5" t="s">
        <v>92</v>
      </c>
      <c r="B123" s="16">
        <v>90</v>
      </c>
      <c r="C123" s="4"/>
      <c r="D123" s="4"/>
      <c r="F123" s="30"/>
    </row>
    <row r="124" spans="1:6" x14ac:dyDescent="0.25">
      <c r="A124" s="2" t="s">
        <v>103</v>
      </c>
      <c r="B124" s="17">
        <v>77</v>
      </c>
      <c r="C124" s="2">
        <v>245</v>
      </c>
      <c r="D124" s="2">
        <f t="shared" ref="D124:D140" si="6">C124/1000*B124</f>
        <v>18.864999999999998</v>
      </c>
      <c r="F124" s="30"/>
    </row>
    <row r="125" spans="1:6" x14ac:dyDescent="0.25">
      <c r="A125" s="2" t="s">
        <v>17</v>
      </c>
      <c r="B125" s="17">
        <v>14</v>
      </c>
      <c r="C125" s="2">
        <v>60</v>
      </c>
      <c r="D125" s="2">
        <f t="shared" si="6"/>
        <v>0.84</v>
      </c>
      <c r="F125" s="30"/>
    </row>
    <row r="126" spans="1:6" x14ac:dyDescent="0.25">
      <c r="A126" s="2" t="s">
        <v>7</v>
      </c>
      <c r="B126" s="17">
        <v>19</v>
      </c>
      <c r="C126" s="2">
        <v>62</v>
      </c>
      <c r="D126" s="2">
        <f t="shared" si="6"/>
        <v>1.1779999999999999</v>
      </c>
      <c r="F126" s="30"/>
    </row>
    <row r="127" spans="1:6" x14ac:dyDescent="0.25">
      <c r="A127" s="2" t="s">
        <v>50</v>
      </c>
      <c r="B127" s="17">
        <v>8</v>
      </c>
      <c r="C127" s="2">
        <v>100</v>
      </c>
      <c r="D127" s="2">
        <f t="shared" si="6"/>
        <v>0.8</v>
      </c>
      <c r="F127" s="30"/>
    </row>
    <row r="128" spans="1:6" x14ac:dyDescent="0.25">
      <c r="A128" s="2" t="s">
        <v>4</v>
      </c>
      <c r="B128" s="17">
        <v>5</v>
      </c>
      <c r="C128" s="2">
        <v>140</v>
      </c>
      <c r="D128" s="2">
        <f t="shared" si="6"/>
        <v>0.70000000000000007</v>
      </c>
      <c r="F128" s="30"/>
    </row>
    <row r="129" spans="1:6" x14ac:dyDescent="0.25">
      <c r="A129" s="2" t="s">
        <v>16</v>
      </c>
      <c r="B129" s="17">
        <v>2</v>
      </c>
      <c r="C129" s="2">
        <v>530</v>
      </c>
      <c r="D129" s="2">
        <f t="shared" si="6"/>
        <v>1.06</v>
      </c>
      <c r="F129" s="30"/>
    </row>
    <row r="130" spans="1:6" x14ac:dyDescent="0.25">
      <c r="A130" s="2" t="s">
        <v>8</v>
      </c>
      <c r="B130" s="17">
        <v>1</v>
      </c>
      <c r="C130" s="2">
        <v>16</v>
      </c>
      <c r="D130" s="2">
        <f t="shared" si="6"/>
        <v>1.6E-2</v>
      </c>
      <c r="F130" s="30"/>
    </row>
    <row r="131" spans="1:6" x14ac:dyDescent="0.25">
      <c r="A131" s="4" t="s">
        <v>39</v>
      </c>
      <c r="B131" s="16">
        <v>150</v>
      </c>
      <c r="C131" s="4"/>
      <c r="D131" s="4"/>
      <c r="F131" s="30"/>
    </row>
    <row r="132" spans="1:6" x14ac:dyDescent="0.25">
      <c r="A132" s="2" t="s">
        <v>40</v>
      </c>
      <c r="B132" s="17">
        <v>55</v>
      </c>
      <c r="C132" s="2">
        <v>75</v>
      </c>
      <c r="D132" s="2">
        <f t="shared" si="6"/>
        <v>4.125</v>
      </c>
      <c r="F132" s="30"/>
    </row>
    <row r="133" spans="1:6" x14ac:dyDescent="0.25">
      <c r="A133" s="2" t="s">
        <v>16</v>
      </c>
      <c r="B133" s="17">
        <v>7</v>
      </c>
      <c r="C133" s="2">
        <v>530</v>
      </c>
      <c r="D133" s="2">
        <f t="shared" si="6"/>
        <v>3.71</v>
      </c>
      <c r="F133" s="30"/>
    </row>
    <row r="134" spans="1:6" x14ac:dyDescent="0.25">
      <c r="A134" s="2" t="s">
        <v>8</v>
      </c>
      <c r="B134" s="17">
        <v>1</v>
      </c>
      <c r="C134" s="2">
        <v>16</v>
      </c>
      <c r="D134" s="2">
        <f t="shared" si="6"/>
        <v>1.6E-2</v>
      </c>
      <c r="F134" s="30"/>
    </row>
    <row r="135" spans="1:6" x14ac:dyDescent="0.25">
      <c r="A135" s="4" t="s">
        <v>27</v>
      </c>
      <c r="B135" s="18" t="s">
        <v>28</v>
      </c>
      <c r="C135" s="4"/>
      <c r="D135" s="4"/>
      <c r="F135" s="30"/>
    </row>
    <row r="136" spans="1:6" x14ac:dyDescent="0.25">
      <c r="A136" s="2" t="s">
        <v>55</v>
      </c>
      <c r="B136" s="17">
        <v>1</v>
      </c>
      <c r="C136" s="2">
        <v>688</v>
      </c>
      <c r="D136" s="2">
        <f t="shared" si="6"/>
        <v>0.68799999999999994</v>
      </c>
      <c r="F136" s="30"/>
    </row>
    <row r="137" spans="1:6" x14ac:dyDescent="0.25">
      <c r="A137" s="2" t="s">
        <v>2</v>
      </c>
      <c r="B137" s="17">
        <v>15</v>
      </c>
      <c r="C137" s="2">
        <v>80</v>
      </c>
      <c r="D137" s="2">
        <f t="shared" si="6"/>
        <v>1.2</v>
      </c>
      <c r="F137" s="30"/>
    </row>
    <row r="138" spans="1:6" x14ac:dyDescent="0.25">
      <c r="A138" s="2" t="s">
        <v>5</v>
      </c>
      <c r="B138" s="17">
        <v>150</v>
      </c>
      <c r="C138" s="2"/>
      <c r="D138" s="2">
        <f t="shared" si="6"/>
        <v>0</v>
      </c>
      <c r="F138" s="30"/>
    </row>
    <row r="139" spans="1:6" x14ac:dyDescent="0.25">
      <c r="A139" s="4" t="s">
        <v>17</v>
      </c>
      <c r="B139" s="18">
        <v>30</v>
      </c>
      <c r="C139" s="4">
        <v>60</v>
      </c>
      <c r="D139" s="4">
        <f t="shared" si="6"/>
        <v>1.7999999999999998</v>
      </c>
      <c r="F139" s="30"/>
    </row>
    <row r="140" spans="1:6" x14ac:dyDescent="0.25">
      <c r="A140" s="4" t="s">
        <v>18</v>
      </c>
      <c r="B140" s="18">
        <v>20</v>
      </c>
      <c r="C140" s="4">
        <v>51</v>
      </c>
      <c r="D140" s="4">
        <f t="shared" si="6"/>
        <v>1.02</v>
      </c>
      <c r="F140" s="30"/>
    </row>
    <row r="141" spans="1:6" x14ac:dyDescent="0.25">
      <c r="A141" s="10" t="s">
        <v>63</v>
      </c>
      <c r="B141" s="10"/>
      <c r="C141" s="10"/>
      <c r="D141" s="10">
        <f>SUM(D121:D140)</f>
        <v>41.173200000000001</v>
      </c>
    </row>
    <row r="142" spans="1:6" x14ac:dyDescent="0.25">
      <c r="A142" s="23" t="s">
        <v>66</v>
      </c>
      <c r="B142" s="22"/>
      <c r="C142" s="23"/>
      <c r="D142" s="23">
        <f>'1 неделя'!D24+'1 неделя'!D46+'1 неделя'!D73+'1 неделя'!D102+'1 неделя'!D127+'1 неделя'!D152+'2 неделя'!D25+'2 неделя'!D44+'2 неделя'!D73+'2 неделя'!D96+'2 неделя'!D118+'2 неделя'!D141</f>
        <v>653.61662000000013</v>
      </c>
      <c r="E142" s="2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Главный</cp:lastModifiedBy>
  <cp:lastPrinted>2022-09-09T08:47:31Z</cp:lastPrinted>
  <dcterms:created xsi:type="dcterms:W3CDTF">2021-01-04T06:26:40Z</dcterms:created>
  <dcterms:modified xsi:type="dcterms:W3CDTF">2022-09-09T08:49:22Z</dcterms:modified>
</cp:coreProperties>
</file>